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9'!$14:$14</definedName>
  </definedNames>
  <calcPr calcId="125725"/>
</workbook>
</file>

<file path=xl/calcChain.xml><?xml version="1.0" encoding="utf-8"?>
<calcChain xmlns="http://schemas.openxmlformats.org/spreadsheetml/2006/main">
  <c r="AB46" i="1"/>
  <c r="AB45" s="1"/>
  <c r="AA46"/>
  <c r="AA45" s="1"/>
  <c r="AA66" s="1"/>
  <c r="Z46"/>
  <c r="AB39"/>
  <c r="AA39"/>
  <c r="Z39"/>
  <c r="AB57"/>
  <c r="AA58"/>
  <c r="AA57" s="1"/>
  <c r="AB58"/>
  <c r="Z58"/>
  <c r="Z57" s="1"/>
  <c r="Z45"/>
  <c r="AA27"/>
  <c r="AB27"/>
  <c r="Z27"/>
  <c r="AA15"/>
  <c r="AA16"/>
  <c r="AB16"/>
  <c r="AB15" s="1"/>
  <c r="Z16"/>
  <c r="Z15" s="1"/>
  <c r="AB66" l="1"/>
  <c r="Z66"/>
</calcChain>
</file>

<file path=xl/sharedStrings.xml><?xml version="1.0" encoding="utf-8"?>
<sst xmlns="http://schemas.openxmlformats.org/spreadsheetml/2006/main" count="355" uniqueCount="144">
  <si>
    <t xml:space="preserve"> (тыс. руб.)</t>
  </si>
  <si>
    <t>Сумма</t>
  </si>
  <si>
    <t>Наименование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</si>
  <si>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</si>
  <si>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</si>
  <si>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</si>
  <si>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</si>
  <si>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</si>
  <si>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</si>
  <si>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</si>
  <si>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</si>
  <si>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</si>
  <si>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</si>
  <si>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Расходы на выплаты по оплате труда работников муниципальных органов. (Расходы на выплаты персоналу государственных (муниципальных) органов)</t>
  </si>
  <si>
    <t>01</t>
  </si>
  <si>
    <t>04</t>
  </si>
  <si>
    <t>120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</si>
  <si>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</si>
  <si>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240</t>
  </si>
  <si>
    <t>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</si>
  <si>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 (Субвенции) (Иные закупки товаров, работ и услуг для обеспечения государственных (муниципальных) нужд)</t>
  </si>
  <si>
    <t>99 9 00 72390</t>
  </si>
  <si>
    <t>Резервный фонд главы сельского поселения (Резервные средства)</t>
  </si>
  <si>
    <t>11</t>
  </si>
  <si>
    <t>99 1 00 90120</t>
  </si>
  <si>
    <t>870</t>
  </si>
  <si>
    <t>13</t>
  </si>
  <si>
    <t>расходы на обеспечение функций муниципальных органов (Уплата налогов, сборов и иных платежей)</t>
  </si>
  <si>
    <t>850</t>
  </si>
  <si>
    <t>Выполнение других обязательств государства (Уплата налогов, сборов и иных платежей)</t>
  </si>
  <si>
    <t>99 9 00 28990</t>
  </si>
  <si>
    <t>Межбюджетные трансферты по передаче полномочий на обеспечение деятельности контрольно-счетной инспекции (Иные межбюджетные трансферты)</t>
  </si>
  <si>
    <t>99 9 00 85040</t>
  </si>
  <si>
    <t>540</t>
  </si>
  <si>
    <t>Средства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</si>
  <si>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02</t>
  </si>
  <si>
    <t>03</t>
  </si>
  <si>
    <t>99 9 00 51180</t>
  </si>
  <si>
    <t>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</si>
  <si>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05</t>
  </si>
  <si>
    <t>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</si>
  <si>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</si>
  <si>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t>07</t>
  </si>
  <si>
    <t>Субсидия на обеспечение деятельности культуры (Субсидии бюджетным учреждениям)</t>
  </si>
  <si>
    <t>08</t>
  </si>
  <si>
    <t>610</t>
  </si>
  <si>
    <t>Председатель Собрания депутатов -</t>
  </si>
  <si>
    <t>91 9 00 20700</t>
  </si>
  <si>
    <t>880</t>
  </si>
  <si>
    <t>99 9 00 85010</t>
  </si>
  <si>
    <t>99 9 00 90110</t>
  </si>
  <si>
    <t>99 9 00 28580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</si>
  <si>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отдела, по иным непрограммным расходам органов местного самоуправления (Иные межбюджетные трансферты) </t>
  </si>
  <si>
    <t>Расходы на выполнение других обязательств государства, по иным непрограммным расходам органов местного самоуправления  (Иные закупки товаров, работ и услуг для обеспечения государственных (муниципальных) нужд)</t>
  </si>
  <si>
    <t>06</t>
  </si>
  <si>
    <t>14</t>
  </si>
  <si>
    <t xml:space="preserve">к проекту решения Собрания депутатов </t>
  </si>
  <si>
    <t>10</t>
  </si>
  <si>
    <t>2025 год</t>
  </si>
  <si>
    <t>2026 год</t>
  </si>
  <si>
    <t>99 9 00 85050</t>
  </si>
  <si>
    <t>А.А.Буханенков</t>
  </si>
  <si>
    <t xml:space="preserve"> поселения Азовского района на 2025 год</t>
  </si>
  <si>
    <t xml:space="preserve"> и плановый период 2026 и 2027 годов" </t>
  </si>
  <si>
    <t>2027 год</t>
  </si>
  <si>
    <t>310</t>
  </si>
  <si>
    <t>Расходы на выплаты по оплате труда работников муниципальных органов (Расходы на выплаты персоналу государственных (муниципальных) органов)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</si>
  <si>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</si>
  <si>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</si>
  <si>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</si>
  <si>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</si>
  <si>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  (Иные межбюджетные трансферты) </t>
  </si>
  <si>
    <t>Расходы на подготовку и проведение выборов в органы местного самоуправления в 2026 году (Специальные расходы)</t>
  </si>
  <si>
    <t>Расходы на уплату налога на имущество организаций, земельного налога, а также уплата прочих налогов и сборов и иных платежей (Уплата налогов, сборов и иных платежей)</t>
  </si>
  <si>
    <t>Расходы на выполнение других обязательств государства (Иные закупки товаров, работ и услуг для обеспечения государственных (муниципальных) нужд)</t>
  </si>
  <si>
    <t>Расходы на оценку государственного имущества, признание прав и регулирование отношений недвижимости государственной собственности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</si>
  <si>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(Уплата налогов, сборов и иных платежей)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</si>
  <si>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вопросампогребения и похоронного дела (Иные межбюджетные трансферты) </t>
  </si>
  <si>
    <t>Условно утвержденные расходы (Специальные расходы)</t>
  </si>
  <si>
    <t>Расходы на осуществление первичного воинского учета органами местного самоуправления сельских поселений (Расходы на выплаты персоналу государственных (муниципальных) органов)</t>
  </si>
  <si>
    <t>Расходы на мероприятия по обеспечению пожарной безопасности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</si>
  <si>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</si>
  <si>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Расходы на мероприятия по обеспечению деятельности добровольной народной дружины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</si>
  <si>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</si>
  <si>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</si>
  <si>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Расходы на техническое присоединение электросетей (Иные закупки товаров, работ и услуг для обеспечения государственных (муниципальных) нужд)</t>
  </si>
  <si>
    <t>Расходы на дезинфекцию и дератизацию от насекомых (Иные закупки товаров, работ и услуг для обеспечения государственных (муниципальных) нужд)</t>
  </si>
  <si>
    <t>Расходы по содержанию и ремонту площадок, мусорных контейнеров и площадок к ним, а также содержание территории сельского поселения (Иные закупки товаров, работ и услуг для обеспечения государственных (муниципальных) нужд)</t>
  </si>
  <si>
    <t>Расходы по отлову бродячих животных (Иные закупки товаров, работ и услуг для обеспечения государственных (муниципальных) нужд)</t>
  </si>
  <si>
    <t>Расходы по трудоустройству несовершеннолетних граждан в возрасте от 14 до 18 лет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</si>
  <si>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(Субсидии бюджетным учреждениям)</t>
  </si>
  <si>
    <t>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(Публичные нормативные социальные выплаты гражданам)</t>
  </si>
  <si>
    <t>13 4 01 00110</t>
  </si>
  <si>
    <t>13 4 01 00190</t>
  </si>
  <si>
    <t>13 4 01 00210</t>
  </si>
  <si>
    <t>02 4 01 28310</t>
  </si>
  <si>
    <t>03 4 01 28290</t>
  </si>
  <si>
    <t>03 4 01 28830</t>
  </si>
  <si>
    <t>07 4 01 28460</t>
  </si>
  <si>
    <t>07 4 01 28610</t>
  </si>
  <si>
    <t>07 4 01 28900</t>
  </si>
  <si>
    <t>09 4 01 28210</t>
  </si>
  <si>
    <t>09 4 01 28520</t>
  </si>
  <si>
    <t>09 4 01 28530</t>
  </si>
  <si>
    <t>10 4 01 28590</t>
  </si>
  <si>
    <t>15 4 01 28250</t>
  </si>
  <si>
    <t>01 4 01 28540</t>
  </si>
  <si>
    <t>Елизаветинского сельского поселения</t>
  </si>
  <si>
    <t>"О бюджете Елизаветинского сельского</t>
  </si>
  <si>
    <t>Расходы из резервного фонда администрации Елизаветинского сельского поселения (Резервные средства)</t>
  </si>
  <si>
    <t>Мероприятия по обеспечению пожарной безопасности в рамках подпрограммы "Пожарная безопасность" муниципальной программы Елизаветинского сельского поселения "Защита населения и территории Елизаветинского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</si>
  <si>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"Благоустройство территории Елизаветинского сельского поселения на 2014-2020 годы" (Иные закупки товаров, работ и услуг для обеспечения государственных (муниципальных) нужд)</t>
  </si>
  <si>
    <t>Глава Елизаветинского сельского поселения</t>
  </si>
  <si>
    <t>99 9  00 28600</t>
  </si>
  <si>
    <t>07 4 02 28450</t>
  </si>
  <si>
    <t>08 4 01 28490</t>
  </si>
  <si>
    <t>08 4 02 28820</t>
  </si>
  <si>
    <t>11 4 01 28360</t>
  </si>
  <si>
    <t>Расходы на содерржание  и обслуживание  сетей наружного освещения (Иные закупки товаров, работ и услуг для обеспечения государственных (муниципальных) нужд)</t>
  </si>
  <si>
    <t>Расходы на посадку зеленых насождений (Иные закупки товаров, работ и услуг для обеспечения государственных (муниципальных) нужд)</t>
  </si>
  <si>
    <t>Расходы по инвентаризации зеленых насаждений (Иные закупки товаров, работ и услуг для обеспечения государственных (муниципальных) нужд)</t>
  </si>
  <si>
    <t>Расходы на физкультурные и массово-спортивные мероприятия (Иные закупки товаров, работ и услуг для обеспечения государственных (муниципальных) нужд</t>
  </si>
  <si>
    <t>Распределение бюджетных ассигнований по разделам, подразделам, целевым статьям (муниципальным программам Елизаветинского сельского поселения  и непрограммным направлениям деятельности), группам (подгруппам) видов расходов классификации расходов бюджета Елизаветинского сельского поселения  Азовского района Ростовской области на 2025 год и плановый период 2026 и 2027 годов</t>
  </si>
  <si>
    <t>Общегосударственные вопросы</t>
  </si>
  <si>
    <t>00</t>
  </si>
  <si>
    <t>Функционирование  Правительства  Российской Федерации, высших исполнительных  органов государственной  власти субъектов Российской Федерации, местных администрации</t>
  </si>
  <si>
    <t>Резервные фонды</t>
  </si>
  <si>
    <t>Другие общегосударственные вопросы</t>
  </si>
  <si>
    <t>НАЦИОНАЛЬНАЯ ОБОРОНА</t>
  </si>
  <si>
    <t>Мобилизационная  и вневойсковая подготовка</t>
  </si>
  <si>
    <t>НАЦИОНАЛЬНАЯ БЕЗОПАСНОСТЬ И ПРАВООХРАНИТЕЛЬНАЯ ДЕЯТЕЛЬНОСТЬ</t>
  </si>
  <si>
    <t>ЖИЛИЩНО-КОММУНАЛЬНОЕХОЗЯЙСТВО</t>
  </si>
  <si>
    <t>Благоустройство</t>
  </si>
  <si>
    <t>ОБРАЗОВАНИЕ</t>
  </si>
  <si>
    <t>КУЛЬТУРА, КИНЕМАТОГРАФИЯ</t>
  </si>
  <si>
    <t xml:space="preserve">Культура </t>
  </si>
  <si>
    <t>СОЦИАЛЬНАЯ ПОЛИТИКА</t>
  </si>
  <si>
    <t>Пенсионное обеспечение</t>
  </si>
  <si>
    <t>ФИЗИЧЕСКАЯ КУЛЬТУРА И СПОРТ</t>
  </si>
  <si>
    <t xml:space="preserve">Физическая культура </t>
  </si>
  <si>
    <t>Приложение 4</t>
  </si>
  <si>
    <t xml:space="preserve">Глава Елизаветинского сельского поселения </t>
  </si>
  <si>
    <t>Н.А. Волкова</t>
  </si>
  <si>
    <t>03 4 01 28800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</si>
</sst>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49" fontId="6" fillId="0" borderId="2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justify" vertical="center" wrapText="1"/>
    </xf>
    <xf numFmtId="0" fontId="2" fillId="0" borderId="0" xfId="0" applyFont="1"/>
    <xf numFmtId="49" fontId="7" fillId="0" borderId="2" xfId="0" applyNumberFormat="1" applyFont="1" applyFill="1" applyBorder="1" applyAlignment="1" applyProtection="1">
      <alignment horizontal="justify" vertical="center" wrapText="1"/>
    </xf>
    <xf numFmtId="164" fontId="2" fillId="0" borderId="1" xfId="0" applyNumberFormat="1" applyFont="1" applyFill="1" applyBorder="1" applyAlignment="1">
      <alignment horizontal="justify" vertical="center" wrapText="1"/>
    </xf>
    <xf numFmtId="164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165" fontId="6" fillId="0" borderId="2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49" fontId="2" fillId="0" borderId="0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center"/>
    </xf>
    <xf numFmtId="165" fontId="3" fillId="0" borderId="2" xfId="0" applyNumberFormat="1" applyFont="1" applyFill="1" applyBorder="1" applyAlignment="1" applyProtection="1">
      <alignment horizontal="right"/>
    </xf>
    <xf numFmtId="165" fontId="5" fillId="0" borderId="2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 applyProtection="1">
      <alignment horizontal="right" vertical="center"/>
    </xf>
    <xf numFmtId="0" fontId="2" fillId="0" borderId="0" xfId="0" applyFont="1" applyFill="1"/>
    <xf numFmtId="164" fontId="2" fillId="0" borderId="2" xfId="0" applyNumberFormat="1" applyFont="1" applyFill="1" applyBorder="1" applyAlignment="1" applyProtection="1">
      <alignment horizontal="justify" vertical="center" wrapText="1"/>
    </xf>
    <xf numFmtId="165" fontId="7" fillId="0" borderId="2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1" fillId="0" borderId="2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vertical="center"/>
    </xf>
    <xf numFmtId="164" fontId="3" fillId="0" borderId="2" xfId="0" applyNumberFormat="1" applyFont="1" applyFill="1" applyBorder="1" applyAlignment="1" applyProtection="1">
      <alignment horizontal="justify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right" vertical="center" wrapText="1"/>
    </xf>
    <xf numFmtId="49" fontId="5" fillId="0" borderId="2" xfId="0" applyNumberFormat="1" applyFont="1" applyFill="1" applyBorder="1" applyAlignment="1" applyProtection="1">
      <alignment horizontal="justify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right" vertical="center" wrapText="1"/>
    </xf>
    <xf numFmtId="49" fontId="3" fillId="0" borderId="2" xfId="0" applyNumberFormat="1" applyFont="1" applyFill="1" applyBorder="1" applyAlignment="1" applyProtection="1">
      <alignment horizontal="justify" vertical="center" wrapText="1"/>
    </xf>
    <xf numFmtId="49" fontId="6" fillId="0" borderId="2" xfId="0" applyNumberFormat="1" applyFont="1" applyFill="1" applyBorder="1" applyAlignment="1" applyProtection="1">
      <alignment horizontal="right" vertical="center" wrapText="1"/>
    </xf>
    <xf numFmtId="49" fontId="6" fillId="0" borderId="2" xfId="0" applyNumberFormat="1" applyFont="1" applyFill="1" applyBorder="1" applyAlignment="1" applyProtection="1">
      <alignment horizontal="justify" vertical="center" wrapText="1"/>
    </xf>
    <xf numFmtId="165" fontId="4" fillId="0" borderId="2" xfId="0" applyNumberFormat="1" applyFont="1" applyFill="1" applyBorder="1" applyAlignment="1" applyProtection="1">
      <alignment horizontal="right"/>
    </xf>
    <xf numFmtId="49" fontId="4" fillId="0" borderId="2" xfId="0" applyNumberFormat="1" applyFont="1" applyFill="1" applyBorder="1" applyAlignment="1" applyProtection="1">
      <alignment horizontal="justify" vertical="center" wrapText="1"/>
    </xf>
    <xf numFmtId="0" fontId="2" fillId="0" borderId="2" xfId="0" applyNumberFormat="1" applyFont="1" applyFill="1" applyBorder="1" applyAlignment="1" applyProtection="1">
      <alignment horizontal="justify" vertical="center" wrapText="1"/>
    </xf>
    <xf numFmtId="164" fontId="4" fillId="0" borderId="2" xfId="0" applyNumberFormat="1" applyFont="1" applyFill="1" applyBorder="1" applyAlignment="1" applyProtection="1">
      <alignment horizontal="justify" vertical="center" wrapText="1"/>
    </xf>
    <xf numFmtId="0" fontId="7" fillId="0" borderId="2" xfId="0" applyNumberFormat="1" applyFont="1" applyFill="1" applyBorder="1" applyAlignment="1" applyProtection="1">
      <alignment horizontal="justify" vertical="center"/>
    </xf>
    <xf numFmtId="0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Fill="1" applyBorder="1" applyAlignment="1" applyProtection="1">
      <alignment horizontal="right" vertical="center" wrapText="1"/>
    </xf>
    <xf numFmtId="49" fontId="2" fillId="0" borderId="2" xfId="0" applyNumberFormat="1" applyFont="1" applyFill="1" applyBorder="1" applyAlignment="1" applyProtection="1">
      <alignment horizontal="justify" vertical="center" wrapText="1"/>
    </xf>
    <xf numFmtId="164" fontId="7" fillId="0" borderId="3" xfId="0" applyNumberFormat="1" applyFont="1" applyFill="1" applyBorder="1" applyAlignment="1" applyProtection="1">
      <alignment horizontal="justify" vertical="center" wrapText="1"/>
    </xf>
    <xf numFmtId="164" fontId="7" fillId="0" borderId="5" xfId="0" applyNumberFormat="1" applyFont="1" applyFill="1" applyBorder="1" applyAlignment="1" applyProtection="1">
      <alignment horizontal="justify" vertical="center" wrapText="1"/>
    </xf>
    <xf numFmtId="49" fontId="10" fillId="0" borderId="2" xfId="0" applyNumberFormat="1" applyFont="1" applyFill="1" applyBorder="1" applyAlignment="1" applyProtection="1">
      <alignment horizontal="justify" vertical="center" wrapText="1"/>
    </xf>
    <xf numFmtId="49" fontId="10" fillId="0" borderId="2" xfId="0" applyNumberFormat="1" applyFont="1" applyFill="1" applyBorder="1" applyAlignment="1" applyProtection="1">
      <alignment horizontal="center" vertical="center" wrapText="1"/>
    </xf>
    <xf numFmtId="49" fontId="10" fillId="0" borderId="2" xfId="0" applyNumberFormat="1" applyFont="1" applyFill="1" applyBorder="1" applyAlignment="1" applyProtection="1">
      <alignment horizontal="right" vertical="center" wrapText="1"/>
    </xf>
    <xf numFmtId="165" fontId="10" fillId="0" borderId="2" xfId="0" applyNumberFormat="1" applyFont="1" applyFill="1" applyBorder="1" applyAlignment="1" applyProtection="1">
      <alignment horizontal="right" vertical="center"/>
    </xf>
    <xf numFmtId="49" fontId="10" fillId="0" borderId="1" xfId="0" applyNumberFormat="1" applyFont="1" applyFill="1" applyBorder="1" applyAlignment="1" applyProtection="1">
      <alignment horizontal="justify" vertical="center" wrapText="1"/>
    </xf>
    <xf numFmtId="0" fontId="5" fillId="0" borderId="2" xfId="0" applyNumberFormat="1" applyFont="1" applyFill="1" applyBorder="1" applyAlignment="1" applyProtection="1">
      <alignment horizontal="justify" vertical="center"/>
    </xf>
    <xf numFmtId="165" fontId="11" fillId="0" borderId="2" xfId="0" applyNumberFormat="1" applyFont="1" applyFill="1" applyBorder="1" applyAlignment="1" applyProtection="1">
      <alignment horizontal="right"/>
    </xf>
    <xf numFmtId="49" fontId="11" fillId="0" borderId="2" xfId="0" applyNumberFormat="1" applyFont="1" applyFill="1" applyBorder="1" applyAlignment="1" applyProtection="1">
      <alignment horizontal="justify" vertical="center" wrapText="1"/>
    </xf>
    <xf numFmtId="0" fontId="12" fillId="0" borderId="0" xfId="0" applyFont="1"/>
    <xf numFmtId="0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3" xfId="0" applyNumberFormat="1" applyFont="1" applyFill="1" applyBorder="1" applyAlignment="1" applyProtection="1">
      <alignment horizontal="justify" vertical="center" wrapText="1"/>
    </xf>
    <xf numFmtId="164" fontId="10" fillId="0" borderId="1" xfId="0" applyNumberFormat="1" applyFont="1" applyFill="1" applyBorder="1" applyAlignment="1">
      <alignment horizontal="justify" vertical="center" wrapText="1"/>
    </xf>
    <xf numFmtId="164" fontId="10" fillId="0" borderId="2" xfId="0" applyNumberFormat="1" applyFont="1" applyFill="1" applyBorder="1" applyAlignment="1" applyProtection="1">
      <alignment horizontal="justify" vertical="center" wrapText="1"/>
    </xf>
    <xf numFmtId="164" fontId="11" fillId="0" borderId="2" xfId="0" applyNumberFormat="1" applyFont="1" applyFill="1" applyBorder="1" applyAlignment="1" applyProtection="1">
      <alignment horizontal="justify" vertical="center" wrapText="1"/>
    </xf>
    <xf numFmtId="0" fontId="2" fillId="0" borderId="0" xfId="0" applyFont="1" applyAlignment="1">
      <alignment horizontal="center"/>
    </xf>
    <xf numFmtId="164" fontId="9" fillId="0" borderId="2" xfId="0" applyNumberFormat="1" applyFont="1" applyFill="1" applyBorder="1" applyAlignment="1" applyProtection="1">
      <alignment horizontal="center" vertical="center" wrapText="1"/>
    </xf>
    <xf numFmtId="164" fontId="9" fillId="0" borderId="4" xfId="0" applyNumberFormat="1" applyFont="1" applyFill="1" applyBorder="1" applyAlignment="1" applyProtection="1">
      <alignment horizontal="center" vertical="center" wrapText="1"/>
    </xf>
    <xf numFmtId="164" fontId="9" fillId="0" borderId="5" xfId="0" applyNumberFormat="1" applyFont="1" applyFill="1" applyBorder="1" applyAlignment="1" applyProtection="1">
      <alignment horizontal="center" vertical="center" wrapText="1"/>
    </xf>
    <xf numFmtId="164" fontId="8" fillId="0" borderId="0" xfId="0" applyNumberFormat="1" applyFont="1" applyFill="1" applyBorder="1" applyAlignment="1" applyProtection="1">
      <alignment horizontal="center" vertical="center" wrapText="1"/>
    </xf>
    <xf numFmtId="49" fontId="9" fillId="0" borderId="2" xfId="0" applyNumberFormat="1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72"/>
  <sheetViews>
    <sheetView showGridLines="0" tabSelected="1" topLeftCell="A38" zoomScale="90" zoomScaleNormal="90" workbookViewId="0">
      <selection activeCell="AJ42" sqref="AJ42"/>
    </sheetView>
  </sheetViews>
  <sheetFormatPr defaultRowHeight="10.15" customHeight="1"/>
  <cols>
    <col min="1" max="1" width="72.5703125" customWidth="1"/>
    <col min="2" max="2" width="8.85546875" customWidth="1"/>
    <col min="3" max="3" width="9.140625" customWidth="1"/>
    <col min="4" max="4" width="18.42578125" customWidth="1"/>
    <col min="5" max="18" width="8.85546875" hidden="1" customWidth="1"/>
    <col min="19" max="19" width="8.85546875" customWidth="1"/>
    <col min="20" max="25" width="8.85546875" hidden="1" customWidth="1"/>
    <col min="26" max="28" width="17.28515625" style="10" customWidth="1"/>
    <col min="29" max="31" width="8.85546875" hidden="1" customWidth="1"/>
  </cols>
  <sheetData>
    <row r="1" spans="1:31" ht="19.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1"/>
      <c r="V1" s="21"/>
      <c r="W1" s="21"/>
      <c r="X1" s="21"/>
      <c r="Y1" s="9"/>
      <c r="Z1" s="9"/>
      <c r="AA1" s="9"/>
      <c r="AB1" s="9" t="s">
        <v>140</v>
      </c>
      <c r="AC1" s="9"/>
      <c r="AD1" s="9"/>
      <c r="AE1" s="9"/>
    </row>
    <row r="2" spans="1:31" ht="19.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1"/>
      <c r="V2" s="21"/>
      <c r="W2" s="21"/>
      <c r="X2" s="21"/>
      <c r="Y2" s="9"/>
      <c r="Z2" s="9"/>
      <c r="AA2" s="9"/>
      <c r="AB2" s="9" t="s">
        <v>56</v>
      </c>
      <c r="AC2" s="9"/>
      <c r="AD2" s="9"/>
      <c r="AE2" s="9"/>
    </row>
    <row r="3" spans="1:31" ht="19.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1"/>
      <c r="V3" s="21"/>
      <c r="W3" s="21"/>
      <c r="X3" s="21"/>
      <c r="Y3" s="9"/>
      <c r="Z3" s="9"/>
      <c r="AA3" s="9"/>
      <c r="AB3" s="9" t="s">
        <v>107</v>
      </c>
      <c r="AC3" s="9"/>
      <c r="AD3" s="9"/>
      <c r="AE3" s="9"/>
    </row>
    <row r="4" spans="1:31" ht="19.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1"/>
      <c r="V4" s="21"/>
      <c r="W4" s="21"/>
      <c r="X4" s="21"/>
      <c r="Y4" s="9"/>
      <c r="Z4" s="9"/>
      <c r="AA4" s="9"/>
      <c r="AB4" s="9" t="s">
        <v>108</v>
      </c>
      <c r="AC4" s="9"/>
      <c r="AD4" s="9"/>
      <c r="AE4" s="9"/>
    </row>
    <row r="5" spans="1:31" ht="19.5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1"/>
      <c r="V5" s="21"/>
      <c r="W5" s="21"/>
      <c r="X5" s="21"/>
      <c r="Y5" s="9"/>
      <c r="Z5" s="9"/>
      <c r="AA5" s="9"/>
      <c r="AB5" s="9" t="s">
        <v>62</v>
      </c>
      <c r="AC5" s="9"/>
      <c r="AD5" s="9"/>
      <c r="AE5" s="9"/>
    </row>
    <row r="6" spans="1:31" ht="19.5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1"/>
      <c r="V6" s="21"/>
      <c r="W6" s="21"/>
      <c r="X6" s="21"/>
      <c r="Y6" s="9"/>
      <c r="Z6" s="9"/>
      <c r="AA6" s="9"/>
      <c r="AB6" s="9" t="s">
        <v>63</v>
      </c>
      <c r="AC6" s="9"/>
      <c r="AD6" s="9"/>
      <c r="AE6" s="9"/>
    </row>
    <row r="7" spans="1:31" ht="19.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1"/>
      <c r="V7" s="21"/>
      <c r="W7" s="21"/>
      <c r="X7" s="21"/>
      <c r="Y7" s="9"/>
      <c r="Z7" s="9"/>
      <c r="AA7" s="9"/>
      <c r="AB7" s="9"/>
      <c r="AC7" s="9"/>
      <c r="AD7" s="9"/>
      <c r="AE7" s="9"/>
    </row>
    <row r="8" spans="1:31" ht="9" customHeigh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1"/>
      <c r="V8" s="21"/>
      <c r="W8" s="21"/>
      <c r="X8" s="21"/>
      <c r="Y8" s="9"/>
      <c r="Z8" s="9"/>
      <c r="AA8" s="9"/>
      <c r="AB8" s="9"/>
      <c r="AC8" s="9"/>
      <c r="AD8" s="9"/>
      <c r="AE8" s="9"/>
    </row>
    <row r="9" spans="1:31" ht="78" customHeight="1">
      <c r="A9" s="61" t="s">
        <v>122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</row>
    <row r="10" spans="1:31" ht="12.7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AC10" s="10"/>
      <c r="AD10" s="10"/>
      <c r="AE10" s="10"/>
    </row>
    <row r="11" spans="1:31" ht="19.5" customHeight="1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 t="s">
        <v>0</v>
      </c>
      <c r="AC11" s="11"/>
      <c r="AD11" s="11"/>
      <c r="AE11" s="11"/>
    </row>
    <row r="12" spans="1:31" ht="20.25" customHeight="1">
      <c r="A12" s="58" t="s">
        <v>2</v>
      </c>
      <c r="B12" s="62" t="s">
        <v>3</v>
      </c>
      <c r="C12" s="62" t="s">
        <v>4</v>
      </c>
      <c r="D12" s="62" t="s">
        <v>5</v>
      </c>
      <c r="E12" s="62" t="s">
        <v>5</v>
      </c>
      <c r="F12" s="62" t="s">
        <v>5</v>
      </c>
      <c r="G12" s="62" t="s">
        <v>5</v>
      </c>
      <c r="H12" s="62" t="s">
        <v>5</v>
      </c>
      <c r="I12" s="62" t="s">
        <v>5</v>
      </c>
      <c r="J12" s="62" t="s">
        <v>5</v>
      </c>
      <c r="K12" s="62" t="s">
        <v>5</v>
      </c>
      <c r="L12" s="62" t="s">
        <v>5</v>
      </c>
      <c r="M12" s="62" t="s">
        <v>5</v>
      </c>
      <c r="N12" s="62" t="s">
        <v>5</v>
      </c>
      <c r="O12" s="62" t="s">
        <v>5</v>
      </c>
      <c r="P12" s="62" t="s">
        <v>5</v>
      </c>
      <c r="Q12" s="62" t="s">
        <v>5</v>
      </c>
      <c r="R12" s="62" t="s">
        <v>5</v>
      </c>
      <c r="S12" s="62" t="s">
        <v>6</v>
      </c>
      <c r="T12" s="62" t="s">
        <v>7</v>
      </c>
      <c r="U12" s="62" t="s">
        <v>8</v>
      </c>
      <c r="V12" s="62" t="s">
        <v>9</v>
      </c>
      <c r="W12" s="62" t="s">
        <v>10</v>
      </c>
      <c r="X12" s="62" t="s">
        <v>11</v>
      </c>
      <c r="Y12" s="58" t="s">
        <v>2</v>
      </c>
      <c r="Z12" s="59" t="s">
        <v>58</v>
      </c>
      <c r="AA12" s="58" t="s">
        <v>59</v>
      </c>
      <c r="AB12" s="58" t="s">
        <v>64</v>
      </c>
      <c r="AC12" s="63" t="s">
        <v>1</v>
      </c>
      <c r="AD12" s="63" t="s">
        <v>1</v>
      </c>
      <c r="AE12" s="63" t="s">
        <v>2</v>
      </c>
    </row>
    <row r="13" spans="1:31" ht="20.25" customHeight="1">
      <c r="A13" s="58"/>
      <c r="B13" s="62" t="s">
        <v>3</v>
      </c>
      <c r="C13" s="62" t="s">
        <v>4</v>
      </c>
      <c r="D13" s="62" t="s">
        <v>5</v>
      </c>
      <c r="E13" s="62" t="s">
        <v>5</v>
      </c>
      <c r="F13" s="62" t="s">
        <v>5</v>
      </c>
      <c r="G13" s="62" t="s">
        <v>5</v>
      </c>
      <c r="H13" s="62" t="s">
        <v>5</v>
      </c>
      <c r="I13" s="62" t="s">
        <v>5</v>
      </c>
      <c r="J13" s="62" t="s">
        <v>5</v>
      </c>
      <c r="K13" s="62" t="s">
        <v>5</v>
      </c>
      <c r="L13" s="62" t="s">
        <v>5</v>
      </c>
      <c r="M13" s="62" t="s">
        <v>5</v>
      </c>
      <c r="N13" s="62" t="s">
        <v>5</v>
      </c>
      <c r="O13" s="62" t="s">
        <v>5</v>
      </c>
      <c r="P13" s="62" t="s">
        <v>5</v>
      </c>
      <c r="Q13" s="62" t="s">
        <v>5</v>
      </c>
      <c r="R13" s="62" t="s">
        <v>5</v>
      </c>
      <c r="S13" s="62" t="s">
        <v>6</v>
      </c>
      <c r="T13" s="62" t="s">
        <v>7</v>
      </c>
      <c r="U13" s="62" t="s">
        <v>8</v>
      </c>
      <c r="V13" s="62" t="s">
        <v>9</v>
      </c>
      <c r="W13" s="62" t="s">
        <v>10</v>
      </c>
      <c r="X13" s="62"/>
      <c r="Y13" s="58"/>
      <c r="Z13" s="60"/>
      <c r="AA13" s="58"/>
      <c r="AB13" s="58"/>
      <c r="AC13" s="63"/>
      <c r="AD13" s="63"/>
      <c r="AE13" s="63"/>
    </row>
    <row r="14" spans="1:31" ht="12.75" hidden="1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22"/>
      <c r="V14" s="22"/>
      <c r="W14" s="22"/>
      <c r="X14" s="22"/>
      <c r="Y14" s="12"/>
      <c r="Z14" s="12"/>
      <c r="AA14" s="12"/>
      <c r="AB14" s="12"/>
      <c r="AC14" s="23"/>
      <c r="AD14" s="23"/>
      <c r="AE14" s="23"/>
    </row>
    <row r="15" spans="1:31" ht="34.5" customHeight="1">
      <c r="A15" s="27" t="s">
        <v>123</v>
      </c>
      <c r="B15" s="28" t="s">
        <v>14</v>
      </c>
      <c r="C15" s="28" t="s">
        <v>124</v>
      </c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9"/>
      <c r="V15" s="29"/>
      <c r="W15" s="29"/>
      <c r="X15" s="29"/>
      <c r="Y15" s="27"/>
      <c r="Z15" s="14">
        <f>Z16+Z23+Z24+Z26+Z28+Z29+Z30+Z32++Z33+Z35</f>
        <v>8677.5000000000018</v>
      </c>
      <c r="AA15" s="14">
        <f t="shared" ref="AA15:AB15" si="0">AA16+AA23+AA24+AA26+AA28+AA29+AA30+AA32++AA33+AA35</f>
        <v>9023.6999999999989</v>
      </c>
      <c r="AB15" s="14">
        <f t="shared" si="0"/>
        <v>8367.6</v>
      </c>
      <c r="AC15" s="13"/>
      <c r="AD15" s="13"/>
      <c r="AE15" s="30"/>
    </row>
    <row r="16" spans="1:31" ht="84" customHeight="1">
      <c r="A16" s="43" t="s">
        <v>125</v>
      </c>
      <c r="B16" s="28" t="s">
        <v>14</v>
      </c>
      <c r="C16" s="28" t="s">
        <v>15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9"/>
      <c r="V16" s="29"/>
      <c r="W16" s="29"/>
      <c r="X16" s="29"/>
      <c r="Y16" s="27"/>
      <c r="Z16" s="14">
        <f>SUM(Z17:Z22)</f>
        <v>8282.8000000000011</v>
      </c>
      <c r="AA16" s="14">
        <f t="shared" ref="AA16:AB16" si="1">SUM(AA17:AA22)</f>
        <v>7867.4999999999991</v>
      </c>
      <c r="AB16" s="14">
        <f t="shared" si="1"/>
        <v>7858.4</v>
      </c>
      <c r="AC16" s="13"/>
      <c r="AD16" s="13"/>
      <c r="AE16" s="30"/>
    </row>
    <row r="17" spans="1:31" ht="66.75" customHeight="1">
      <c r="A17" s="6" t="s">
        <v>66</v>
      </c>
      <c r="B17" s="1" t="s">
        <v>14</v>
      </c>
      <c r="C17" s="1" t="s">
        <v>15</v>
      </c>
      <c r="D17" s="19" t="s">
        <v>92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 t="s">
        <v>16</v>
      </c>
      <c r="T17" s="1"/>
      <c r="U17" s="31"/>
      <c r="V17" s="31"/>
      <c r="W17" s="31"/>
      <c r="X17" s="31"/>
      <c r="Y17" s="32" t="s">
        <v>13</v>
      </c>
      <c r="Z17" s="8">
        <v>7706.4</v>
      </c>
      <c r="AA17" s="8">
        <v>7430</v>
      </c>
      <c r="AB17" s="8">
        <v>7715</v>
      </c>
      <c r="AC17" s="33">
        <v>3105.3</v>
      </c>
      <c r="AD17" s="33">
        <v>3105.3</v>
      </c>
      <c r="AE17" s="34" t="s">
        <v>13</v>
      </c>
    </row>
    <row r="18" spans="1:31" ht="66" customHeight="1">
      <c r="A18" s="6" t="s">
        <v>67</v>
      </c>
      <c r="B18" s="1" t="s">
        <v>14</v>
      </c>
      <c r="C18" s="1" t="s">
        <v>15</v>
      </c>
      <c r="D18" s="19" t="s">
        <v>93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 t="s">
        <v>18</v>
      </c>
      <c r="T18" s="1"/>
      <c r="U18" s="31"/>
      <c r="V18" s="31"/>
      <c r="W18" s="31"/>
      <c r="X18" s="31"/>
      <c r="Y18" s="32" t="s">
        <v>17</v>
      </c>
      <c r="Z18" s="8">
        <v>453.3</v>
      </c>
      <c r="AA18" s="8">
        <v>392.4</v>
      </c>
      <c r="AB18" s="8">
        <v>133.19999999999999</v>
      </c>
      <c r="AC18" s="33">
        <v>23.9</v>
      </c>
      <c r="AD18" s="33">
        <v>23.9</v>
      </c>
      <c r="AE18" s="34" t="s">
        <v>17</v>
      </c>
    </row>
    <row r="19" spans="1:31" ht="66" customHeight="1">
      <c r="A19" s="6" t="s">
        <v>73</v>
      </c>
      <c r="B19" s="19" t="s">
        <v>14</v>
      </c>
      <c r="C19" s="19" t="s">
        <v>15</v>
      </c>
      <c r="D19" s="19" t="s">
        <v>93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9" t="s">
        <v>28</v>
      </c>
      <c r="T19" s="1"/>
      <c r="U19" s="31"/>
      <c r="V19" s="31"/>
      <c r="W19" s="31"/>
      <c r="X19" s="31"/>
      <c r="Y19" s="32"/>
      <c r="Z19" s="8">
        <v>6</v>
      </c>
      <c r="AA19" s="8">
        <v>6</v>
      </c>
      <c r="AB19" s="8">
        <v>0</v>
      </c>
      <c r="AC19" s="33"/>
      <c r="AD19" s="33"/>
      <c r="AE19" s="34"/>
    </row>
    <row r="20" spans="1:31" ht="63.75" customHeight="1">
      <c r="A20" s="35" t="s">
        <v>68</v>
      </c>
      <c r="B20" s="1" t="s">
        <v>14</v>
      </c>
      <c r="C20" s="1" t="s">
        <v>15</v>
      </c>
      <c r="D20" s="19" t="s">
        <v>94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 t="s">
        <v>18</v>
      </c>
      <c r="T20" s="1"/>
      <c r="U20" s="31"/>
      <c r="V20" s="31"/>
      <c r="W20" s="31"/>
      <c r="X20" s="31"/>
      <c r="Y20" s="32" t="s">
        <v>19</v>
      </c>
      <c r="Z20" s="8">
        <v>80</v>
      </c>
      <c r="AA20" s="8">
        <v>38.9</v>
      </c>
      <c r="AB20" s="8">
        <v>10</v>
      </c>
      <c r="AC20" s="33"/>
      <c r="AD20" s="33"/>
      <c r="AE20" s="34" t="s">
        <v>19</v>
      </c>
    </row>
    <row r="21" spans="1:31" ht="147" customHeight="1">
      <c r="A21" s="6" t="s">
        <v>69</v>
      </c>
      <c r="B21" s="1" t="s">
        <v>14</v>
      </c>
      <c r="C21" s="1" t="s">
        <v>15</v>
      </c>
      <c r="D21" s="1" t="s">
        <v>21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 t="s">
        <v>18</v>
      </c>
      <c r="T21" s="1"/>
      <c r="U21" s="31"/>
      <c r="V21" s="31"/>
      <c r="W21" s="31"/>
      <c r="X21" s="31"/>
      <c r="Y21" s="2" t="s">
        <v>20</v>
      </c>
      <c r="Z21" s="8">
        <v>0.2</v>
      </c>
      <c r="AA21" s="8">
        <v>0.2</v>
      </c>
      <c r="AB21" s="8">
        <v>0.2</v>
      </c>
      <c r="AC21" s="33">
        <v>0.2</v>
      </c>
      <c r="AD21" s="33">
        <v>0.2</v>
      </c>
      <c r="AE21" s="36" t="s">
        <v>20</v>
      </c>
    </row>
    <row r="22" spans="1:31" ht="120" customHeight="1">
      <c r="A22" s="37" t="s">
        <v>70</v>
      </c>
      <c r="B22" s="1" t="s">
        <v>14</v>
      </c>
      <c r="C22" s="19" t="s">
        <v>15</v>
      </c>
      <c r="D22" s="19" t="s">
        <v>49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 t="s">
        <v>33</v>
      </c>
      <c r="T22" s="1"/>
      <c r="U22" s="31"/>
      <c r="V22" s="31"/>
      <c r="W22" s="31"/>
      <c r="X22" s="31"/>
      <c r="Y22" s="32" t="s">
        <v>31</v>
      </c>
      <c r="Z22" s="8">
        <v>36.9</v>
      </c>
      <c r="AA22" s="8">
        <v>0</v>
      </c>
      <c r="AB22" s="8">
        <v>0</v>
      </c>
      <c r="AC22" s="33">
        <v>24.1</v>
      </c>
      <c r="AD22" s="33">
        <v>24.1</v>
      </c>
      <c r="AE22" s="34" t="s">
        <v>31</v>
      </c>
    </row>
    <row r="23" spans="1:31" ht="105" customHeight="1">
      <c r="A23" s="37" t="s">
        <v>71</v>
      </c>
      <c r="B23" s="1" t="s">
        <v>14</v>
      </c>
      <c r="C23" s="19" t="s">
        <v>54</v>
      </c>
      <c r="D23" s="1" t="s">
        <v>32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 t="s">
        <v>33</v>
      </c>
      <c r="T23" s="1"/>
      <c r="U23" s="31"/>
      <c r="V23" s="31"/>
      <c r="W23" s="31"/>
      <c r="X23" s="31"/>
      <c r="Y23" s="32" t="s">
        <v>31</v>
      </c>
      <c r="Z23" s="8">
        <v>109</v>
      </c>
      <c r="AA23" s="8">
        <v>0</v>
      </c>
      <c r="AB23" s="8">
        <v>0</v>
      </c>
      <c r="AC23" s="33">
        <v>24.1</v>
      </c>
      <c r="AD23" s="33">
        <v>24.1</v>
      </c>
      <c r="AE23" s="34" t="s">
        <v>31</v>
      </c>
    </row>
    <row r="24" spans="1:31" ht="51" customHeight="1">
      <c r="A24" s="4" t="s">
        <v>72</v>
      </c>
      <c r="B24" s="1" t="s">
        <v>14</v>
      </c>
      <c r="C24" s="19" t="s">
        <v>42</v>
      </c>
      <c r="D24" s="19" t="s">
        <v>47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9" t="s">
        <v>48</v>
      </c>
      <c r="T24" s="1"/>
      <c r="U24" s="31"/>
      <c r="V24" s="31"/>
      <c r="W24" s="31"/>
      <c r="X24" s="31"/>
      <c r="Y24" s="32" t="s">
        <v>22</v>
      </c>
      <c r="Z24" s="8">
        <v>0</v>
      </c>
      <c r="AA24" s="8">
        <v>584.70000000000005</v>
      </c>
      <c r="AB24" s="8">
        <v>0</v>
      </c>
      <c r="AC24" s="33"/>
      <c r="AD24" s="33"/>
      <c r="AE24" s="34" t="s">
        <v>22</v>
      </c>
    </row>
    <row r="25" spans="1:31" ht="27.75" customHeight="1">
      <c r="A25" s="43" t="s">
        <v>126</v>
      </c>
      <c r="B25" s="44" t="s">
        <v>14</v>
      </c>
      <c r="C25" s="44" t="s">
        <v>23</v>
      </c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5"/>
      <c r="V25" s="45"/>
      <c r="W25" s="45"/>
      <c r="X25" s="45"/>
      <c r="Y25" s="43"/>
      <c r="Z25" s="46">
        <v>10</v>
      </c>
      <c r="AA25" s="46">
        <v>10</v>
      </c>
      <c r="AB25" s="46">
        <v>10</v>
      </c>
      <c r="AC25" s="33"/>
      <c r="AD25" s="33"/>
      <c r="AE25" s="34"/>
    </row>
    <row r="26" spans="1:31" ht="45.75" customHeight="1">
      <c r="A26" s="4" t="s">
        <v>109</v>
      </c>
      <c r="B26" s="1" t="s">
        <v>14</v>
      </c>
      <c r="C26" s="1" t="s">
        <v>23</v>
      </c>
      <c r="D26" s="1" t="s">
        <v>24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 t="s">
        <v>25</v>
      </c>
      <c r="T26" s="1"/>
      <c r="U26" s="31"/>
      <c r="V26" s="31"/>
      <c r="W26" s="31"/>
      <c r="X26" s="31"/>
      <c r="Y26" s="32" t="s">
        <v>22</v>
      </c>
      <c r="Z26" s="8">
        <v>10</v>
      </c>
      <c r="AA26" s="8">
        <v>10</v>
      </c>
      <c r="AB26" s="8">
        <v>10</v>
      </c>
      <c r="AC26" s="33"/>
      <c r="AD26" s="33"/>
      <c r="AE26" s="34" t="s">
        <v>22</v>
      </c>
    </row>
    <row r="27" spans="1:31" ht="45.75" customHeight="1">
      <c r="A27" s="47" t="s">
        <v>127</v>
      </c>
      <c r="B27" s="44" t="s">
        <v>14</v>
      </c>
      <c r="C27" s="44" t="s">
        <v>26</v>
      </c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5"/>
      <c r="V27" s="45"/>
      <c r="W27" s="45"/>
      <c r="X27" s="45"/>
      <c r="Y27" s="43"/>
      <c r="Z27" s="46">
        <f>Z28+Z29+Z30+Z32+Z33+Z35</f>
        <v>275.7</v>
      </c>
      <c r="AA27" s="46">
        <f t="shared" ref="AA27:AB27" si="2">AA28+AA29+AA30+AA32+AA33+AA35</f>
        <v>561.5</v>
      </c>
      <c r="AB27" s="46">
        <f t="shared" si="2"/>
        <v>499.2</v>
      </c>
      <c r="AC27" s="33"/>
      <c r="AD27" s="33"/>
      <c r="AE27" s="34"/>
    </row>
    <row r="28" spans="1:31" ht="69.75" customHeight="1">
      <c r="A28" s="5" t="s">
        <v>73</v>
      </c>
      <c r="B28" s="1" t="s">
        <v>14</v>
      </c>
      <c r="C28" s="1" t="s">
        <v>26</v>
      </c>
      <c r="D28" s="19" t="s">
        <v>113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 t="s">
        <v>28</v>
      </c>
      <c r="T28" s="1"/>
      <c r="U28" s="31"/>
      <c r="V28" s="31"/>
      <c r="W28" s="31"/>
      <c r="X28" s="31"/>
      <c r="Y28" s="32" t="s">
        <v>27</v>
      </c>
      <c r="Z28" s="8">
        <v>50</v>
      </c>
      <c r="AA28" s="8">
        <v>50</v>
      </c>
      <c r="AB28" s="8">
        <v>10</v>
      </c>
      <c r="AC28" s="33"/>
      <c r="AD28" s="33"/>
      <c r="AE28" s="34" t="s">
        <v>27</v>
      </c>
    </row>
    <row r="29" spans="1:31" ht="66" customHeight="1">
      <c r="A29" s="6" t="s">
        <v>74</v>
      </c>
      <c r="B29" s="1" t="s">
        <v>14</v>
      </c>
      <c r="C29" s="1" t="s">
        <v>26</v>
      </c>
      <c r="D29" s="19" t="s">
        <v>30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 t="s">
        <v>18</v>
      </c>
      <c r="T29" s="1"/>
      <c r="U29" s="31"/>
      <c r="V29" s="31"/>
      <c r="W29" s="31"/>
      <c r="X29" s="31"/>
      <c r="Y29" s="32" t="s">
        <v>17</v>
      </c>
      <c r="Z29" s="8">
        <v>70</v>
      </c>
      <c r="AA29" s="8">
        <v>50</v>
      </c>
      <c r="AB29" s="8">
        <v>10</v>
      </c>
      <c r="AC29" s="33"/>
      <c r="AD29" s="33"/>
      <c r="AE29" s="34" t="s">
        <v>17</v>
      </c>
    </row>
    <row r="30" spans="1:31" ht="103.5" customHeight="1">
      <c r="A30" s="38" t="s">
        <v>75</v>
      </c>
      <c r="B30" s="1" t="s">
        <v>14</v>
      </c>
      <c r="C30" s="1" t="s">
        <v>26</v>
      </c>
      <c r="D30" s="19" t="s">
        <v>51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9" t="s">
        <v>18</v>
      </c>
      <c r="T30" s="1"/>
      <c r="U30" s="31"/>
      <c r="V30" s="31"/>
      <c r="W30" s="31"/>
      <c r="X30" s="31"/>
      <c r="Y30" s="32" t="s">
        <v>29</v>
      </c>
      <c r="Z30" s="8">
        <v>50</v>
      </c>
      <c r="AA30" s="8">
        <v>50</v>
      </c>
      <c r="AB30" s="8">
        <v>10</v>
      </c>
      <c r="AC30" s="33">
        <v>10</v>
      </c>
      <c r="AD30" s="33">
        <v>10</v>
      </c>
      <c r="AE30" s="34" t="s">
        <v>29</v>
      </c>
    </row>
    <row r="31" spans="1:31" ht="86.25" hidden="1" customHeight="1">
      <c r="A31" s="7" t="s">
        <v>53</v>
      </c>
      <c r="B31" s="1" t="s">
        <v>14</v>
      </c>
      <c r="C31" s="1" t="s">
        <v>26</v>
      </c>
      <c r="D31" s="1" t="s">
        <v>30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9" t="s">
        <v>18</v>
      </c>
      <c r="T31" s="1"/>
      <c r="U31" s="31"/>
      <c r="V31" s="31"/>
      <c r="W31" s="31"/>
      <c r="X31" s="31"/>
      <c r="Y31" s="32" t="s">
        <v>29</v>
      </c>
      <c r="Z31" s="8">
        <v>0</v>
      </c>
      <c r="AA31" s="8">
        <v>0</v>
      </c>
      <c r="AB31" s="8">
        <v>0</v>
      </c>
      <c r="AC31" s="33">
        <v>10</v>
      </c>
      <c r="AD31" s="33">
        <v>10</v>
      </c>
      <c r="AE31" s="34" t="s">
        <v>29</v>
      </c>
    </row>
    <row r="32" spans="1:31" ht="45.75" customHeight="1">
      <c r="A32" s="7" t="s">
        <v>76</v>
      </c>
      <c r="B32" s="1" t="s">
        <v>14</v>
      </c>
      <c r="C32" s="1" t="s">
        <v>26</v>
      </c>
      <c r="D32" s="1" t="s">
        <v>30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 t="s">
        <v>28</v>
      </c>
      <c r="T32" s="1"/>
      <c r="U32" s="31"/>
      <c r="V32" s="31"/>
      <c r="W32" s="31"/>
      <c r="X32" s="31"/>
      <c r="Y32" s="32" t="s">
        <v>29</v>
      </c>
      <c r="Z32" s="8">
        <v>20</v>
      </c>
      <c r="AA32" s="8">
        <v>20</v>
      </c>
      <c r="AB32" s="8">
        <v>10</v>
      </c>
      <c r="AC32" s="33">
        <v>10</v>
      </c>
      <c r="AD32" s="33">
        <v>10</v>
      </c>
      <c r="AE32" s="34" t="s">
        <v>29</v>
      </c>
    </row>
    <row r="33" spans="1:31" ht="138.75" customHeight="1">
      <c r="A33" s="37" t="s">
        <v>77</v>
      </c>
      <c r="B33" s="1" t="s">
        <v>14</v>
      </c>
      <c r="C33" s="1" t="s">
        <v>26</v>
      </c>
      <c r="D33" s="19" t="s">
        <v>60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 t="s">
        <v>33</v>
      </c>
      <c r="T33" s="1"/>
      <c r="U33" s="31"/>
      <c r="V33" s="31"/>
      <c r="W33" s="31"/>
      <c r="X33" s="31"/>
      <c r="Y33" s="32" t="s">
        <v>31</v>
      </c>
      <c r="Z33" s="8">
        <v>85.7</v>
      </c>
      <c r="AA33" s="8">
        <v>0</v>
      </c>
      <c r="AB33" s="8">
        <v>0</v>
      </c>
      <c r="AC33" s="33">
        <v>24.1</v>
      </c>
      <c r="AD33" s="33">
        <v>24.1</v>
      </c>
      <c r="AE33" s="34" t="s">
        <v>31</v>
      </c>
    </row>
    <row r="34" spans="1:31" ht="142.5" hidden="1" customHeight="1">
      <c r="A34" s="37" t="s">
        <v>52</v>
      </c>
      <c r="B34" s="1" t="s">
        <v>14</v>
      </c>
      <c r="C34" s="1" t="s">
        <v>26</v>
      </c>
      <c r="D34" s="1" t="s">
        <v>32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 t="s">
        <v>33</v>
      </c>
      <c r="T34" s="1"/>
      <c r="U34" s="31"/>
      <c r="V34" s="31"/>
      <c r="W34" s="31"/>
      <c r="X34" s="31"/>
      <c r="Y34" s="32" t="s">
        <v>31</v>
      </c>
      <c r="Z34" s="8">
        <v>0</v>
      </c>
      <c r="AA34" s="8">
        <v>0</v>
      </c>
      <c r="AB34" s="8">
        <v>0</v>
      </c>
      <c r="AC34" s="33">
        <v>24.1</v>
      </c>
      <c r="AD34" s="33">
        <v>24.1</v>
      </c>
      <c r="AE34" s="34" t="s">
        <v>31</v>
      </c>
    </row>
    <row r="35" spans="1:31" ht="27" customHeight="1">
      <c r="A35" s="37" t="s">
        <v>78</v>
      </c>
      <c r="B35" s="19" t="s">
        <v>14</v>
      </c>
      <c r="C35" s="19" t="s">
        <v>26</v>
      </c>
      <c r="D35" s="19" t="s">
        <v>50</v>
      </c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 t="s">
        <v>48</v>
      </c>
      <c r="T35" s="19"/>
      <c r="U35" s="39"/>
      <c r="V35" s="39"/>
      <c r="W35" s="39"/>
      <c r="X35" s="39"/>
      <c r="Y35" s="40" t="s">
        <v>31</v>
      </c>
      <c r="Z35" s="15">
        <v>0</v>
      </c>
      <c r="AA35" s="15">
        <v>391.5</v>
      </c>
      <c r="AB35" s="15">
        <v>459.2</v>
      </c>
      <c r="AC35" s="33">
        <v>24.1</v>
      </c>
      <c r="AD35" s="33">
        <v>24.1</v>
      </c>
      <c r="AE35" s="34" t="s">
        <v>31</v>
      </c>
    </row>
    <row r="36" spans="1:31" s="51" customFormat="1" ht="27" customHeight="1">
      <c r="A36" s="48" t="s">
        <v>128</v>
      </c>
      <c r="B36" s="44" t="s">
        <v>35</v>
      </c>
      <c r="C36" s="44" t="s">
        <v>124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5"/>
      <c r="V36" s="45"/>
      <c r="W36" s="45"/>
      <c r="X36" s="45"/>
      <c r="Y36" s="43"/>
      <c r="Z36" s="46">
        <v>400.8</v>
      </c>
      <c r="AA36" s="46">
        <v>437.5</v>
      </c>
      <c r="AB36" s="46">
        <v>0</v>
      </c>
      <c r="AC36" s="49"/>
      <c r="AD36" s="49"/>
      <c r="AE36" s="50"/>
    </row>
    <row r="37" spans="1:31" s="51" customFormat="1" ht="27" customHeight="1">
      <c r="A37" s="48" t="s">
        <v>129</v>
      </c>
      <c r="B37" s="44" t="s">
        <v>35</v>
      </c>
      <c r="C37" s="44" t="s">
        <v>36</v>
      </c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5"/>
      <c r="V37" s="45"/>
      <c r="W37" s="45"/>
      <c r="X37" s="45"/>
      <c r="Y37" s="43"/>
      <c r="Z37" s="46">
        <v>400.8</v>
      </c>
      <c r="AA37" s="46">
        <v>437.5</v>
      </c>
      <c r="AB37" s="46">
        <v>0</v>
      </c>
      <c r="AC37" s="49"/>
      <c r="AD37" s="49"/>
      <c r="AE37" s="50"/>
    </row>
    <row r="38" spans="1:31" ht="87" customHeight="1">
      <c r="A38" s="38" t="s">
        <v>79</v>
      </c>
      <c r="B38" s="1" t="s">
        <v>35</v>
      </c>
      <c r="C38" s="1" t="s">
        <v>36</v>
      </c>
      <c r="D38" s="1" t="s">
        <v>37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 t="s">
        <v>16</v>
      </c>
      <c r="T38" s="1"/>
      <c r="U38" s="31"/>
      <c r="V38" s="31"/>
      <c r="W38" s="31"/>
      <c r="X38" s="31"/>
      <c r="Y38" s="32" t="s">
        <v>34</v>
      </c>
      <c r="Z38" s="8">
        <v>400.8</v>
      </c>
      <c r="AA38" s="8">
        <v>437.5</v>
      </c>
      <c r="AB38" s="8">
        <v>0</v>
      </c>
      <c r="AC38" s="33">
        <v>152.19999999999999</v>
      </c>
      <c r="AD38" s="33">
        <v>152.19999999999999</v>
      </c>
      <c r="AE38" s="34" t="s">
        <v>34</v>
      </c>
    </row>
    <row r="39" spans="1:31" s="51" customFormat="1" ht="46.5" customHeight="1">
      <c r="A39" s="52" t="s">
        <v>130</v>
      </c>
      <c r="B39" s="44" t="s">
        <v>36</v>
      </c>
      <c r="C39" s="44" t="s">
        <v>124</v>
      </c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5"/>
      <c r="V39" s="45"/>
      <c r="W39" s="45"/>
      <c r="X39" s="45"/>
      <c r="Y39" s="43"/>
      <c r="Z39" s="46">
        <f>Z40+Z41+Z42+Z44</f>
        <v>60</v>
      </c>
      <c r="AA39" s="46">
        <f>AA40+AA41+AA42+AA44</f>
        <v>60</v>
      </c>
      <c r="AB39" s="46">
        <f>AB40+AB41+AB42+AB44</f>
        <v>40</v>
      </c>
      <c r="AC39" s="49"/>
      <c r="AD39" s="49"/>
      <c r="AE39" s="50"/>
    </row>
    <row r="40" spans="1:31" ht="62.25" customHeight="1">
      <c r="A40" s="6" t="s">
        <v>80</v>
      </c>
      <c r="B40" s="1" t="s">
        <v>36</v>
      </c>
      <c r="C40" s="19" t="s">
        <v>57</v>
      </c>
      <c r="D40" s="19" t="s">
        <v>95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 t="s">
        <v>18</v>
      </c>
      <c r="T40" s="1"/>
      <c r="U40" s="31"/>
      <c r="V40" s="31"/>
      <c r="W40" s="31"/>
      <c r="X40" s="31"/>
      <c r="Y40" s="2" t="s">
        <v>110</v>
      </c>
      <c r="Z40" s="8">
        <v>10</v>
      </c>
      <c r="AA40" s="8">
        <v>10</v>
      </c>
      <c r="AB40" s="8">
        <v>10</v>
      </c>
      <c r="AC40" s="33"/>
      <c r="AD40" s="33"/>
      <c r="AE40" s="36" t="s">
        <v>110</v>
      </c>
    </row>
    <row r="41" spans="1:31" ht="84.75" customHeight="1">
      <c r="A41" s="6" t="s">
        <v>81</v>
      </c>
      <c r="B41" s="1" t="s">
        <v>36</v>
      </c>
      <c r="C41" s="19" t="s">
        <v>55</v>
      </c>
      <c r="D41" s="19" t="s">
        <v>96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 t="s">
        <v>18</v>
      </c>
      <c r="T41" s="1"/>
      <c r="U41" s="31"/>
      <c r="V41" s="31"/>
      <c r="W41" s="31"/>
      <c r="X41" s="31"/>
      <c r="Y41" s="32" t="s">
        <v>38</v>
      </c>
      <c r="Z41" s="8">
        <v>10</v>
      </c>
      <c r="AA41" s="8">
        <v>10</v>
      </c>
      <c r="AB41" s="8">
        <v>10</v>
      </c>
      <c r="AC41" s="33"/>
      <c r="AD41" s="33"/>
      <c r="AE41" s="34" t="s">
        <v>38</v>
      </c>
    </row>
    <row r="42" spans="1:31" ht="92.25" customHeight="1">
      <c r="A42" s="6" t="s">
        <v>82</v>
      </c>
      <c r="B42" s="1" t="s">
        <v>36</v>
      </c>
      <c r="C42" s="19" t="s">
        <v>55</v>
      </c>
      <c r="D42" s="19" t="s">
        <v>97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 t="s">
        <v>18</v>
      </c>
      <c r="T42" s="1"/>
      <c r="U42" s="31"/>
      <c r="V42" s="31"/>
      <c r="W42" s="31"/>
      <c r="X42" s="31"/>
      <c r="Y42" s="32" t="s">
        <v>38</v>
      </c>
      <c r="Z42" s="8">
        <v>10</v>
      </c>
      <c r="AA42" s="8">
        <v>10</v>
      </c>
      <c r="AB42" s="8">
        <v>10</v>
      </c>
      <c r="AC42" s="33"/>
      <c r="AD42" s="33"/>
      <c r="AE42" s="34" t="s">
        <v>38</v>
      </c>
    </row>
    <row r="43" spans="1:31" ht="64.5" hidden="1" customHeight="1">
      <c r="A43" s="6" t="s">
        <v>84</v>
      </c>
      <c r="B43" s="1" t="s">
        <v>39</v>
      </c>
      <c r="C43" s="1" t="s">
        <v>36</v>
      </c>
      <c r="D43" s="19" t="s">
        <v>98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 t="s">
        <v>18</v>
      </c>
      <c r="T43" s="1"/>
      <c r="U43" s="31"/>
      <c r="V43" s="31"/>
      <c r="W43" s="31"/>
      <c r="X43" s="31"/>
      <c r="Y43" s="32" t="s">
        <v>40</v>
      </c>
      <c r="Z43" s="8">
        <v>0</v>
      </c>
      <c r="AA43" s="8">
        <v>0</v>
      </c>
      <c r="AB43" s="8">
        <v>0</v>
      </c>
      <c r="AC43" s="33">
        <v>198.5</v>
      </c>
      <c r="AD43" s="33">
        <v>208.8</v>
      </c>
      <c r="AE43" s="34" t="s">
        <v>40</v>
      </c>
    </row>
    <row r="44" spans="1:31" ht="66.75" customHeight="1">
      <c r="A44" s="5" t="s">
        <v>89</v>
      </c>
      <c r="B44" s="19" t="s">
        <v>36</v>
      </c>
      <c r="C44" s="19" t="s">
        <v>55</v>
      </c>
      <c r="D44" s="19" t="s">
        <v>143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 t="s">
        <v>18</v>
      </c>
      <c r="T44" s="1"/>
      <c r="U44" s="31"/>
      <c r="V44" s="31"/>
      <c r="W44" s="31"/>
      <c r="X44" s="31"/>
      <c r="Y44" s="2" t="s">
        <v>111</v>
      </c>
      <c r="Z44" s="8">
        <v>30</v>
      </c>
      <c r="AA44" s="8">
        <v>30</v>
      </c>
      <c r="AB44" s="8">
        <v>10</v>
      </c>
      <c r="AC44" s="33"/>
      <c r="AD44" s="33"/>
      <c r="AE44" s="36" t="s">
        <v>111</v>
      </c>
    </row>
    <row r="45" spans="1:31" s="51" customFormat="1" ht="36.75" customHeight="1">
      <c r="A45" s="53" t="s">
        <v>131</v>
      </c>
      <c r="B45" s="44" t="s">
        <v>39</v>
      </c>
      <c r="C45" s="44" t="s">
        <v>124</v>
      </c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5"/>
      <c r="V45" s="45"/>
      <c r="W45" s="45"/>
      <c r="X45" s="45"/>
      <c r="Y45" s="43"/>
      <c r="Z45" s="46">
        <f>Z46</f>
        <v>1110.8</v>
      </c>
      <c r="AA45" s="46">
        <f t="shared" ref="AA45:AB45" si="3">AA46</f>
        <v>1144.5999999999999</v>
      </c>
      <c r="AB45" s="46">
        <f t="shared" si="3"/>
        <v>680.4</v>
      </c>
      <c r="AC45" s="49"/>
      <c r="AD45" s="49"/>
      <c r="AE45" s="50"/>
    </row>
    <row r="46" spans="1:31" s="51" customFormat="1" ht="41.25" customHeight="1">
      <c r="A46" s="53" t="s">
        <v>132</v>
      </c>
      <c r="B46" s="44" t="s">
        <v>39</v>
      </c>
      <c r="C46" s="44" t="s">
        <v>36</v>
      </c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5"/>
      <c r="V46" s="45"/>
      <c r="W46" s="45"/>
      <c r="X46" s="45"/>
      <c r="Y46" s="43"/>
      <c r="Z46" s="46">
        <f>Z47+Z49+Z50+Z51+Z52+Z53+Z54</f>
        <v>1110.8</v>
      </c>
      <c r="AA46" s="46">
        <f>AA47+AA49+AA50+AA51+AA52+AA53+AA54</f>
        <v>1144.5999999999999</v>
      </c>
      <c r="AB46" s="46">
        <f>AB47+AB49+AB50+AB51+AB52+AB53+AB54</f>
        <v>680.4</v>
      </c>
      <c r="AC46" s="49"/>
      <c r="AD46" s="49"/>
      <c r="AE46" s="50"/>
    </row>
    <row r="47" spans="1:31" ht="63" customHeight="1">
      <c r="A47" s="41" t="s">
        <v>83</v>
      </c>
      <c r="B47" s="1" t="s">
        <v>39</v>
      </c>
      <c r="C47" s="1" t="s">
        <v>36</v>
      </c>
      <c r="D47" s="19" t="s">
        <v>99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 t="s">
        <v>18</v>
      </c>
      <c r="T47" s="1"/>
      <c r="U47" s="31"/>
      <c r="V47" s="31"/>
      <c r="W47" s="31"/>
      <c r="X47" s="31"/>
      <c r="Y47" s="32" t="s">
        <v>40</v>
      </c>
      <c r="Z47" s="8">
        <v>545.79999999999995</v>
      </c>
      <c r="AA47" s="8">
        <v>567.70000000000005</v>
      </c>
      <c r="AB47" s="8">
        <v>590.4</v>
      </c>
      <c r="AC47" s="33">
        <v>198.5</v>
      </c>
      <c r="AD47" s="33">
        <v>208.8</v>
      </c>
      <c r="AE47" s="34" t="s">
        <v>40</v>
      </c>
    </row>
    <row r="48" spans="1:31" ht="58.5" hidden="1" customHeight="1">
      <c r="A48" s="41" t="s">
        <v>85</v>
      </c>
      <c r="B48" s="1" t="s">
        <v>39</v>
      </c>
      <c r="C48" s="1" t="s">
        <v>36</v>
      </c>
      <c r="D48" s="19" t="s">
        <v>100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 t="s">
        <v>18</v>
      </c>
      <c r="T48" s="1"/>
      <c r="U48" s="31"/>
      <c r="V48" s="31"/>
      <c r="W48" s="31"/>
      <c r="X48" s="31"/>
      <c r="Y48" s="32" t="s">
        <v>40</v>
      </c>
      <c r="Z48" s="8">
        <v>0</v>
      </c>
      <c r="AA48" s="8">
        <v>0</v>
      </c>
      <c r="AB48" s="8">
        <v>0</v>
      </c>
      <c r="AC48" s="33">
        <v>198.5</v>
      </c>
      <c r="AD48" s="33">
        <v>208.8</v>
      </c>
      <c r="AE48" s="34" t="s">
        <v>40</v>
      </c>
    </row>
    <row r="49" spans="1:31" ht="58.5" customHeight="1">
      <c r="A49" s="42" t="s">
        <v>118</v>
      </c>
      <c r="B49" s="19" t="s">
        <v>39</v>
      </c>
      <c r="C49" s="19" t="s">
        <v>36</v>
      </c>
      <c r="D49" s="19" t="s">
        <v>114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9" t="s">
        <v>18</v>
      </c>
      <c r="T49" s="1"/>
      <c r="U49" s="31"/>
      <c r="V49" s="31"/>
      <c r="W49" s="31"/>
      <c r="X49" s="31"/>
      <c r="Y49" s="32"/>
      <c r="Z49" s="8">
        <v>60</v>
      </c>
      <c r="AA49" s="8">
        <v>100</v>
      </c>
      <c r="AB49" s="8">
        <v>20</v>
      </c>
      <c r="AC49" s="33"/>
      <c r="AD49" s="33"/>
      <c r="AE49" s="34"/>
    </row>
    <row r="50" spans="1:31" ht="58.5" customHeight="1">
      <c r="A50" s="42" t="s">
        <v>119</v>
      </c>
      <c r="B50" s="19" t="s">
        <v>39</v>
      </c>
      <c r="C50" s="19" t="s">
        <v>36</v>
      </c>
      <c r="D50" s="19" t="s">
        <v>115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9" t="s">
        <v>18</v>
      </c>
      <c r="T50" s="1"/>
      <c r="U50" s="31"/>
      <c r="V50" s="31"/>
      <c r="W50" s="31"/>
      <c r="X50" s="31"/>
      <c r="Y50" s="32"/>
      <c r="Z50" s="8">
        <v>5</v>
      </c>
      <c r="AA50" s="8">
        <v>5</v>
      </c>
      <c r="AB50" s="8">
        <v>5</v>
      </c>
      <c r="AC50" s="33"/>
      <c r="AD50" s="33"/>
      <c r="AE50" s="34"/>
    </row>
    <row r="51" spans="1:31" ht="58.5" customHeight="1">
      <c r="A51" s="42" t="s">
        <v>120</v>
      </c>
      <c r="B51" s="19" t="s">
        <v>39</v>
      </c>
      <c r="C51" s="19" t="s">
        <v>36</v>
      </c>
      <c r="D51" s="19" t="s">
        <v>116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9" t="s">
        <v>18</v>
      </c>
      <c r="T51" s="1"/>
      <c r="U51" s="31"/>
      <c r="V51" s="31"/>
      <c r="W51" s="31"/>
      <c r="X51" s="31"/>
      <c r="Y51" s="32"/>
      <c r="Z51" s="8">
        <v>0</v>
      </c>
      <c r="AA51" s="8">
        <v>5</v>
      </c>
      <c r="AB51" s="8">
        <v>5</v>
      </c>
      <c r="AC51" s="33"/>
      <c r="AD51" s="33"/>
      <c r="AE51" s="34"/>
    </row>
    <row r="52" spans="1:31" ht="69" customHeight="1">
      <c r="A52" s="5" t="s">
        <v>86</v>
      </c>
      <c r="B52" s="1" t="s">
        <v>39</v>
      </c>
      <c r="C52" s="1" t="s">
        <v>36</v>
      </c>
      <c r="D52" s="19" t="s">
        <v>101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 t="s">
        <v>18</v>
      </c>
      <c r="T52" s="1"/>
      <c r="U52" s="31"/>
      <c r="V52" s="31"/>
      <c r="W52" s="31"/>
      <c r="X52" s="31"/>
      <c r="Y52" s="2" t="s">
        <v>111</v>
      </c>
      <c r="Z52" s="8">
        <v>50</v>
      </c>
      <c r="AA52" s="8">
        <v>50</v>
      </c>
      <c r="AB52" s="8">
        <v>10</v>
      </c>
      <c r="AC52" s="33"/>
      <c r="AD52" s="33"/>
      <c r="AE52" s="36" t="s">
        <v>111</v>
      </c>
    </row>
    <row r="53" spans="1:31" ht="108" customHeight="1">
      <c r="A53" s="17" t="s">
        <v>87</v>
      </c>
      <c r="B53" s="1" t="s">
        <v>39</v>
      </c>
      <c r="C53" s="1" t="s">
        <v>36</v>
      </c>
      <c r="D53" s="19" t="s">
        <v>102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 t="s">
        <v>18</v>
      </c>
      <c r="T53" s="1"/>
      <c r="U53" s="31"/>
      <c r="V53" s="31"/>
      <c r="W53" s="31"/>
      <c r="X53" s="31"/>
      <c r="Y53" s="2" t="s">
        <v>111</v>
      </c>
      <c r="Z53" s="8">
        <v>400</v>
      </c>
      <c r="AA53" s="8">
        <v>366.9</v>
      </c>
      <c r="AB53" s="8">
        <v>40</v>
      </c>
      <c r="AC53" s="33"/>
      <c r="AD53" s="33"/>
      <c r="AE53" s="36" t="s">
        <v>111</v>
      </c>
    </row>
    <row r="54" spans="1:31" ht="60.75" customHeight="1">
      <c r="A54" s="17" t="s">
        <v>88</v>
      </c>
      <c r="B54" s="1" t="s">
        <v>39</v>
      </c>
      <c r="C54" s="1" t="s">
        <v>36</v>
      </c>
      <c r="D54" s="19" t="s">
        <v>103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 t="s">
        <v>18</v>
      </c>
      <c r="T54" s="1"/>
      <c r="U54" s="31"/>
      <c r="V54" s="31"/>
      <c r="W54" s="31"/>
      <c r="X54" s="31"/>
      <c r="Y54" s="2" t="s">
        <v>111</v>
      </c>
      <c r="Z54" s="8">
        <v>50</v>
      </c>
      <c r="AA54" s="8">
        <v>50</v>
      </c>
      <c r="AB54" s="8">
        <v>10</v>
      </c>
      <c r="AC54" s="33"/>
      <c r="AD54" s="33"/>
      <c r="AE54" s="36" t="s">
        <v>111</v>
      </c>
    </row>
    <row r="55" spans="1:31" s="51" customFormat="1" ht="29.25" customHeight="1">
      <c r="A55" s="54" t="s">
        <v>133</v>
      </c>
      <c r="B55" s="44" t="s">
        <v>42</v>
      </c>
      <c r="C55" s="44" t="s">
        <v>124</v>
      </c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5"/>
      <c r="V55" s="45"/>
      <c r="W55" s="45"/>
      <c r="X55" s="45"/>
      <c r="Y55" s="55"/>
      <c r="Z55" s="46">
        <v>30</v>
      </c>
      <c r="AA55" s="46">
        <v>30</v>
      </c>
      <c r="AB55" s="46">
        <v>30</v>
      </c>
      <c r="AC55" s="49"/>
      <c r="AD55" s="49"/>
      <c r="AE55" s="56"/>
    </row>
    <row r="56" spans="1:31" ht="109.5" customHeight="1">
      <c r="A56" s="2" t="s">
        <v>41</v>
      </c>
      <c r="B56" s="1" t="s">
        <v>42</v>
      </c>
      <c r="C56" s="1" t="s">
        <v>39</v>
      </c>
      <c r="D56" s="19" t="s">
        <v>106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 t="s">
        <v>18</v>
      </c>
      <c r="T56" s="1"/>
      <c r="U56" s="31"/>
      <c r="V56" s="31"/>
      <c r="W56" s="31"/>
      <c r="X56" s="31"/>
      <c r="Y56" s="2" t="s">
        <v>41</v>
      </c>
      <c r="Z56" s="8">
        <v>30</v>
      </c>
      <c r="AA56" s="8">
        <v>30</v>
      </c>
      <c r="AB56" s="8">
        <v>30</v>
      </c>
      <c r="AC56" s="33"/>
      <c r="AD56" s="33"/>
      <c r="AE56" s="36" t="s">
        <v>41</v>
      </c>
    </row>
    <row r="57" spans="1:31" s="51" customFormat="1" ht="27" customHeight="1">
      <c r="A57" s="55" t="s">
        <v>134</v>
      </c>
      <c r="B57" s="44" t="s">
        <v>44</v>
      </c>
      <c r="C57" s="44" t="s">
        <v>124</v>
      </c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5"/>
      <c r="V57" s="45"/>
      <c r="W57" s="45"/>
      <c r="X57" s="45"/>
      <c r="Y57" s="55"/>
      <c r="Z57" s="46">
        <f>Z58</f>
        <v>5880.4</v>
      </c>
      <c r="AA57" s="46">
        <f t="shared" ref="AA57:AB57" si="4">AA58</f>
        <v>4835.8999999999996</v>
      </c>
      <c r="AB57" s="46">
        <f t="shared" si="4"/>
        <v>0</v>
      </c>
      <c r="AC57" s="49"/>
      <c r="AD57" s="49"/>
      <c r="AE57" s="56"/>
    </row>
    <row r="58" spans="1:31" s="51" customFormat="1" ht="43.5" customHeight="1">
      <c r="A58" s="55" t="s">
        <v>135</v>
      </c>
      <c r="B58" s="44" t="s">
        <v>44</v>
      </c>
      <c r="C58" s="44" t="s">
        <v>14</v>
      </c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5"/>
      <c r="V58" s="45"/>
      <c r="W58" s="45"/>
      <c r="X58" s="45"/>
      <c r="Y58" s="55"/>
      <c r="Z58" s="46">
        <f>Z59</f>
        <v>5880.4</v>
      </c>
      <c r="AA58" s="46">
        <f t="shared" ref="AA58:AB58" si="5">AA59</f>
        <v>4835.8999999999996</v>
      </c>
      <c r="AB58" s="46">
        <f t="shared" si="5"/>
        <v>0</v>
      </c>
      <c r="AC58" s="49"/>
      <c r="AD58" s="49"/>
      <c r="AE58" s="56"/>
    </row>
    <row r="59" spans="1:31" ht="69.75" customHeight="1">
      <c r="A59" s="4" t="s">
        <v>90</v>
      </c>
      <c r="B59" s="1" t="s">
        <v>44</v>
      </c>
      <c r="C59" s="1" t="s">
        <v>14</v>
      </c>
      <c r="D59" s="19" t="s">
        <v>104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 t="s">
        <v>45</v>
      </c>
      <c r="T59" s="1"/>
      <c r="U59" s="31"/>
      <c r="V59" s="31"/>
      <c r="W59" s="31"/>
      <c r="X59" s="31"/>
      <c r="Y59" s="32" t="s">
        <v>43</v>
      </c>
      <c r="Z59" s="8">
        <v>5880.4</v>
      </c>
      <c r="AA59" s="18">
        <v>4835.8999999999996</v>
      </c>
      <c r="AB59" s="18">
        <v>0</v>
      </c>
      <c r="AC59" s="33">
        <v>2332.4</v>
      </c>
      <c r="AD59" s="33">
        <v>2309.1</v>
      </c>
      <c r="AE59" s="34" t="s">
        <v>43</v>
      </c>
    </row>
    <row r="60" spans="1:31" s="51" customFormat="1" ht="30.75" customHeight="1">
      <c r="A60" s="27" t="s">
        <v>136</v>
      </c>
      <c r="B60" s="44" t="s">
        <v>57</v>
      </c>
      <c r="C60" s="44" t="s">
        <v>124</v>
      </c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5"/>
      <c r="V60" s="45"/>
      <c r="W60" s="45"/>
      <c r="X60" s="45"/>
      <c r="Y60" s="43"/>
      <c r="Z60" s="46">
        <v>17</v>
      </c>
      <c r="AA60" s="14">
        <v>96.4</v>
      </c>
      <c r="AB60" s="14">
        <v>50</v>
      </c>
      <c r="AC60" s="49"/>
      <c r="AD60" s="49"/>
      <c r="AE60" s="50"/>
    </row>
    <row r="61" spans="1:31" s="51" customFormat="1" ht="33.75" customHeight="1">
      <c r="A61" s="27" t="s">
        <v>137</v>
      </c>
      <c r="B61" s="44" t="s">
        <v>57</v>
      </c>
      <c r="C61" s="44" t="s">
        <v>14</v>
      </c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5"/>
      <c r="V61" s="45"/>
      <c r="W61" s="45"/>
      <c r="X61" s="45"/>
      <c r="Y61" s="43"/>
      <c r="Z61" s="46">
        <v>17</v>
      </c>
      <c r="AA61" s="14">
        <v>96.4</v>
      </c>
      <c r="AB61" s="14">
        <v>50</v>
      </c>
      <c r="AC61" s="49"/>
      <c r="AD61" s="49"/>
      <c r="AE61" s="50"/>
    </row>
    <row r="62" spans="1:31" ht="101.25" customHeight="1">
      <c r="A62" s="38" t="s">
        <v>91</v>
      </c>
      <c r="B62" s="19" t="s">
        <v>57</v>
      </c>
      <c r="C62" s="1" t="s">
        <v>14</v>
      </c>
      <c r="D62" s="19" t="s">
        <v>105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9" t="s">
        <v>65</v>
      </c>
      <c r="T62" s="1"/>
      <c r="U62" s="31"/>
      <c r="V62" s="31"/>
      <c r="W62" s="31"/>
      <c r="X62" s="31"/>
      <c r="Y62" s="32" t="s">
        <v>43</v>
      </c>
      <c r="Z62" s="8">
        <v>17</v>
      </c>
      <c r="AA62" s="18">
        <v>96.4</v>
      </c>
      <c r="AB62" s="18">
        <v>50</v>
      </c>
      <c r="AC62" s="33">
        <v>2332.4</v>
      </c>
      <c r="AD62" s="33">
        <v>2309.1</v>
      </c>
      <c r="AE62" s="34" t="s">
        <v>43</v>
      </c>
    </row>
    <row r="63" spans="1:31" s="51" customFormat="1" ht="33.75" customHeight="1">
      <c r="A63" s="52" t="s">
        <v>138</v>
      </c>
      <c r="B63" s="44" t="s">
        <v>23</v>
      </c>
      <c r="C63" s="44" t="s">
        <v>124</v>
      </c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5"/>
      <c r="V63" s="45"/>
      <c r="W63" s="45"/>
      <c r="X63" s="45"/>
      <c r="Y63" s="43"/>
      <c r="Z63" s="46">
        <v>10</v>
      </c>
      <c r="AA63" s="14">
        <v>30</v>
      </c>
      <c r="AB63" s="14">
        <v>16.5</v>
      </c>
      <c r="AC63" s="49"/>
      <c r="AD63" s="49"/>
      <c r="AE63" s="50"/>
    </row>
    <row r="64" spans="1:31" s="51" customFormat="1" ht="36" customHeight="1">
      <c r="A64" s="52" t="s">
        <v>139</v>
      </c>
      <c r="B64" s="44" t="s">
        <v>23</v>
      </c>
      <c r="C64" s="44" t="s">
        <v>14</v>
      </c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5"/>
      <c r="V64" s="45"/>
      <c r="W64" s="45"/>
      <c r="X64" s="45"/>
      <c r="Y64" s="43"/>
      <c r="Z64" s="46">
        <v>10</v>
      </c>
      <c r="AA64" s="14">
        <v>30</v>
      </c>
      <c r="AB64" s="14">
        <v>16.5</v>
      </c>
      <c r="AC64" s="49"/>
      <c r="AD64" s="49"/>
      <c r="AE64" s="50"/>
    </row>
    <row r="65" spans="1:31" ht="78" customHeight="1">
      <c r="A65" s="38" t="s">
        <v>121</v>
      </c>
      <c r="B65" s="19" t="s">
        <v>23</v>
      </c>
      <c r="C65" s="1" t="s">
        <v>14</v>
      </c>
      <c r="D65" s="19" t="s">
        <v>117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9" t="s">
        <v>18</v>
      </c>
      <c r="T65" s="1"/>
      <c r="U65" s="31"/>
      <c r="V65" s="31"/>
      <c r="W65" s="31"/>
      <c r="X65" s="31"/>
      <c r="Y65" s="32" t="s">
        <v>43</v>
      </c>
      <c r="Z65" s="8">
        <v>10</v>
      </c>
      <c r="AA65" s="18">
        <v>30</v>
      </c>
      <c r="AB65" s="18">
        <v>16.5</v>
      </c>
      <c r="AC65" s="33">
        <v>2332.4</v>
      </c>
      <c r="AD65" s="33">
        <v>2309.1</v>
      </c>
      <c r="AE65" s="34" t="s">
        <v>43</v>
      </c>
    </row>
    <row r="66" spans="1:31" ht="24" customHeight="1">
      <c r="A66" s="24" t="s">
        <v>12</v>
      </c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6"/>
      <c r="V66" s="26"/>
      <c r="W66" s="26"/>
      <c r="X66" s="26"/>
      <c r="Y66" s="24" t="s">
        <v>12</v>
      </c>
      <c r="Z66" s="13">
        <f>Z15+Z36+Z39+Z45+Z55+Z57+Z60+Z63</f>
        <v>16186.5</v>
      </c>
      <c r="AA66" s="13">
        <f>AA15+AA36+AA39+AA45+AA55+AA57+AA60+AA63</f>
        <v>15658.099999999999</v>
      </c>
      <c r="AB66" s="13">
        <f>AB15+AB36+AB39+AB45+AB55+AB57+AB60+AB63</f>
        <v>9184.5</v>
      </c>
      <c r="AC66" s="13">
        <v>5867.7</v>
      </c>
      <c r="AD66" s="13">
        <v>5854.7</v>
      </c>
      <c r="AE66" s="24" t="s">
        <v>12</v>
      </c>
    </row>
    <row r="67" spans="1:31" ht="26.25" customHeight="1"/>
    <row r="68" spans="1:31" ht="25.5" customHeight="1">
      <c r="A68" s="3" t="s">
        <v>46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</row>
    <row r="69" spans="1:31" ht="19.5" hidden="1" customHeight="1">
      <c r="A69" s="3" t="s">
        <v>46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</row>
    <row r="70" spans="1:31" ht="19.5" hidden="1" customHeight="1">
      <c r="A70" s="3" t="s">
        <v>112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AA70" s="16" t="s">
        <v>61</v>
      </c>
    </row>
    <row r="71" spans="1:31" ht="10.15" hidden="1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</row>
    <row r="72" spans="1:31" ht="24.75" customHeight="1">
      <c r="A72" s="3" t="s">
        <v>141</v>
      </c>
      <c r="B72" s="3"/>
      <c r="C72" s="3"/>
      <c r="D72" s="57" t="s">
        <v>142</v>
      </c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</row>
  </sheetData>
  <mergeCells count="19">
    <mergeCell ref="AE12:AE13"/>
    <mergeCell ref="A12:A13"/>
    <mergeCell ref="Y12:Y13"/>
    <mergeCell ref="D72:S72"/>
    <mergeCell ref="AA12:AA13"/>
    <mergeCell ref="Z12:Z13"/>
    <mergeCell ref="AB12:AB13"/>
    <mergeCell ref="A9:AE9"/>
    <mergeCell ref="C12:C13"/>
    <mergeCell ref="B12:B13"/>
    <mergeCell ref="W12:W13"/>
    <mergeCell ref="AD12:AD13"/>
    <mergeCell ref="U12:U13"/>
    <mergeCell ref="AC12:AC13"/>
    <mergeCell ref="T12:T13"/>
    <mergeCell ref="V12:V13"/>
    <mergeCell ref="X12:X13"/>
    <mergeCell ref="S12:S13"/>
    <mergeCell ref="D12:R13"/>
  </mergeCells>
  <pageMargins left="0.62992125984251968" right="0.19685039370078741" top="0.43307086614173229" bottom="0.35433070866141736" header="0.27559055118110237" footer="0.19685039370078741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2024-11-12T12:26:04Z</cp:lastPrinted>
  <dcterms:created xsi:type="dcterms:W3CDTF">2016-12-16T15:03:18Z</dcterms:created>
  <dcterms:modified xsi:type="dcterms:W3CDTF">2024-12-18T13:32:27Z</dcterms:modified>
</cp:coreProperties>
</file>