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/>
</workbook>
</file>

<file path=xl/calcChain.xml><?xml version="1.0" encoding="utf-8"?>
<calcChain xmlns="http://schemas.openxmlformats.org/spreadsheetml/2006/main">
  <c r="T55" i="1"/>
  <c r="T56"/>
  <c r="AL58"/>
  <c r="T58"/>
  <c r="AL27"/>
  <c r="AL26" s="1"/>
  <c r="AH27"/>
  <c r="AH26" s="1"/>
  <c r="T27"/>
  <c r="T26" s="1"/>
  <c r="AL19"/>
  <c r="AL20"/>
  <c r="AH20"/>
  <c r="AH19" s="1"/>
  <c r="T19"/>
  <c r="T17"/>
  <c r="AH58"/>
  <c r="AL47"/>
  <c r="AL46" s="1"/>
  <c r="AH47"/>
  <c r="AH46" s="1"/>
  <c r="T47"/>
  <c r="T46" s="1"/>
  <c r="AH44"/>
  <c r="AH43" s="1"/>
  <c r="T44"/>
  <c r="T43" s="1"/>
  <c r="AL41"/>
  <c r="AL40" s="1"/>
  <c r="AH41"/>
  <c r="AH40" s="1"/>
  <c r="T41"/>
  <c r="T40" s="1"/>
  <c r="AL35"/>
  <c r="AL34" s="1"/>
  <c r="AH35"/>
  <c r="AH34" s="1"/>
  <c r="T35"/>
  <c r="T34" s="1"/>
  <c r="T71" l="1"/>
  <c r="AH71"/>
  <c r="AL71"/>
</calcChain>
</file>

<file path=xl/sharedStrings.xml><?xml version="1.0" encoding="utf-8"?>
<sst xmlns="http://schemas.openxmlformats.org/spreadsheetml/2006/main" count="242" uniqueCount="158">
  <si>
    <t>Приложение 5</t>
  </si>
  <si>
    <t xml:space="preserve">"О бюджете Елизаветинского сельского поселения Азовского района </t>
  </si>
  <si>
    <t>Наименование</t>
  </si>
  <si>
    <t>ЦСР</t>
  </si>
  <si>
    <t>ВР</t>
  </si>
  <si>
    <t>Рз</t>
  </si>
  <si>
    <t>ПР</t>
  </si>
  <si>
    <t>Сумма (Ф)</t>
  </si>
  <si>
    <t>Сумма (Р)</t>
  </si>
  <si>
    <t>Сумма (М)</t>
  </si>
  <si>
    <t>Сумма</t>
  </si>
  <si>
    <t>Сумма (П)</t>
  </si>
  <si>
    <t>2020 г. (Ф)</t>
  </si>
  <si>
    <t>2020 г. (Р)</t>
  </si>
  <si>
    <t>2020 г. (М)</t>
  </si>
  <si>
    <t>2021 г. (Ф)</t>
  </si>
  <si>
    <t>2021 г. (Р)</t>
  </si>
  <si>
    <t>2021 г. (М)</t>
  </si>
  <si>
    <t>Муниципальная Программа "Развитие муниципальной службы в сельском поселении"</t>
  </si>
  <si>
    <t>01.0.00.00000</t>
  </si>
  <si>
    <t>Подпрограмма " Развитие муниципальной службы в сельском поселении"</t>
  </si>
  <si>
    <t>01.1.00.00000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</si>
  <si>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Елизаветинском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</si>
  <si>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</si>
  <si>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</si>
  <si>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</si>
  <si>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</si>
  <si>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Муниципальная Программа "Защита населения и территории поселения от чрезвычайных ситуаций, обеспечение пожарной безопасности"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</si>
  <si>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</si>
  <si>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</si>
  <si>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</si>
  <si>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безопасности» (Иные закупки товаров, работ и услуг для обеспечения государственных (муниципальных) нужд)</t>
  </si>
  <si>
    <t>02.1.00.28310</t>
  </si>
  <si>
    <t>03</t>
  </si>
  <si>
    <t>10</t>
  </si>
  <si>
    <t>Муниципальтная Программа " Обеспечение общественного порядка противодействия преступности"</t>
  </si>
  <si>
    <t>03.0.00.00000</t>
  </si>
  <si>
    <t>Подпрограмма " Профилактика экстремизма и терроризма в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</si>
  <si>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</si>
  <si>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</si>
  <si>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03.1.00.28290</t>
  </si>
  <si>
    <t>14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</si>
  <si>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</si>
  <si>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03.1.00.28830</t>
  </si>
  <si>
    <t>04</t>
  </si>
  <si>
    <t>Муниципальная Программа "Развитие сетей наружного освещения"</t>
  </si>
  <si>
    <t>07.0.00.00000</t>
  </si>
  <si>
    <t>Подпрограмма "Развитие сетей наружного освещения"</t>
  </si>
  <si>
    <t>07.1.00.00000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</si>
  <si>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</si>
  <si>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07.1.00.28450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</si>
  <si>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</si>
  <si>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</si>
  <si>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" Озеленение территории"</t>
  </si>
  <si>
    <t>08.0.00.00000</t>
  </si>
  <si>
    <t>Подпрограмма " Озеленение территории"</t>
  </si>
  <si>
    <t>08.1.00.00000</t>
  </si>
  <si>
    <t>Расходы на посадку зеленых насаждений в рамках подпрограммы "Озеленение территории" муниципальной программы "Озеленение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</si>
  <si>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</si>
  <si>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Мероприятия по инвентаризации зеленных насаждений (Иные закупки товаров, работ и услуг для обеспечения государственных (муниципальных) нужд)</t>
  </si>
  <si>
    <t>08.1.00.28820</t>
  </si>
  <si>
    <t>Муниципальная Программа " Благоустройство территории"</t>
  </si>
  <si>
    <t>09.0.00.00000</t>
  </si>
  <si>
    <t>Подпрограмма " Прочие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</si>
  <si>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</si>
  <si>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</si>
  <si>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</si>
  <si>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</si>
  <si>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</si>
  <si>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</si>
  <si>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09.1.00.28530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</si>
  <si>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</si>
  <si>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09.1.00.28800</t>
  </si>
  <si>
    <t>Муниципальная Программа "Развитие культуры"</t>
  </si>
  <si>
    <t>10.0.00.00000</t>
  </si>
  <si>
    <t>Подпрограмма " 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</si>
  <si>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</si>
  <si>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(Субсидии бюджетным учреждениям)</t>
  </si>
  <si>
    <t>10.1.00.28590</t>
  </si>
  <si>
    <t>610</t>
  </si>
  <si>
    <t>08</t>
  </si>
  <si>
    <t>01</t>
  </si>
  <si>
    <t>Муниципальная Программа " Развитие физической культуры и спорта"</t>
  </si>
  <si>
    <t>11.0.00.00000</t>
  </si>
  <si>
    <t>Подпрограмма " Развитие физической культуры и спорта"</t>
  </si>
  <si>
    <t>11.1.00.00000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</si>
  <si>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Елизаветинского сельского поселения"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</si>
  <si>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</si>
  <si>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</si>
  <si>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" 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</si>
  <si>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</si>
  <si>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 -методическое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</si>
  <si>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</si>
  <si>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</si>
  <si>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</si>
  <si>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</si>
  <si>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</si>
  <si>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</si>
  <si>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</si>
  <si>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</si>
  <si>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Елизаветинского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</si>
  <si>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</si>
  <si>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Муниципальная программа «Социальная поддержка граждан Елизаветинского сельского поселения»</t>
  </si>
  <si>
    <t>15.0.00.00000</t>
  </si>
  <si>
    <t>Подпрограмма «Социальная поддержка граждан»</t>
  </si>
  <si>
    <t>15.1.00.00000</t>
  </si>
  <si>
    <t>15.1.00.28250</t>
  </si>
  <si>
    <t>310</t>
  </si>
  <si>
    <t>Непрограммные расходы муниципальных органов</t>
  </si>
  <si>
    <t>99.0.00.00000</t>
  </si>
  <si>
    <t>Непрограмные средства (Резервный фонд главы администрации Елизаветинского сельского поселения (Резервные средства)</t>
  </si>
  <si>
    <t>99.1.00.90120</t>
  </si>
  <si>
    <t>870</t>
  </si>
  <si>
    <t>Расходы по оценке гос.имущества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</si>
  <si>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99.9.00.28580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</si>
  <si>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</si>
  <si>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платежей, по иным не программным расходам органов местного самоуправления (Уплата налогов, сборов и иных платежей)</t>
  </si>
  <si>
    <t>99.9.00.28600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</si>
  <si>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</si>
  <si>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99.9.00.28990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</si>
  <si>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</si>
  <si>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</si>
  <si>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</si>
  <si>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</si>
  <si>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</si>
  <si>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</si>
  <si>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</si>
  <si>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</si>
  <si>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99.9.00.85040</t>
  </si>
  <si>
    <t>06</t>
  </si>
  <si>
    <t>Условно-утвержденные расходы, по иным непрограмным мероприятиям в рамках непрограмного направления расходов  органов местного  самоуправления ( Специальные расходы)</t>
  </si>
  <si>
    <t>99.9.00.90110</t>
  </si>
  <si>
    <t>Всего</t>
  </si>
  <si>
    <t xml:space="preserve">Председатель Собрания депутатов - </t>
  </si>
  <si>
    <t xml:space="preserve">на 2024 год и плановый период 2025 и 2026 годов" </t>
  </si>
  <si>
    <t>Распределение бюджетных ассигнований по целевым статьям (муниципальным программам Елизаветинского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Елизаветинского сельского поселения Азовского района на 2024 год и плановый период 2025 и 2026 годов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</si>
  <si>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</si>
  <si>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99.9.00.85050</t>
  </si>
  <si>
    <t>Глава Елизаветинского сельского поселения                                                                             Н.А. Волкова</t>
  </si>
  <si>
    <t>от 26.12.2023 г. № 27</t>
  </si>
  <si>
    <t xml:space="preserve"> к проекту   решения  Собрания депутатов Елизаветинского сельского поселения</t>
  </si>
  <si>
    <t>№___ от __.__.2024 " О внесении изменений в решение Собрания депутатов</t>
  </si>
  <si>
    <t>05.0.00.00000</t>
  </si>
  <si>
    <t>05.2.00.00000</t>
  </si>
  <si>
    <t>05.2.00.28630</t>
  </si>
  <si>
    <t>Муниципальная Программа " Обеспечение качественными жилищно-коммунальными услугами населения"</t>
  </si>
  <si>
    <t>Подпрограмма "Создание условий для обеспечения качественными коммунальными услугами населения сельских поселений</t>
  </si>
  <si>
    <t xml:space="preserve">Расходы на ремонт и обслуживание объектов газоснабжения в рамках подпрограммы "Создание условий для обеспечения качественными коммунальными услугами населения сельских поселений" муниципальной программы "Обеспечение качественными жилищно-коммунальными услугами населения Елизаветинского сельского поселения" (Иные закупки товаров, работ и услуг для обеспечения государственных (муниципальных) нужд)
</t>
  </si>
  <si>
    <t xml:space="preserve">Расходы на осуществление первичного воинского учета, по иным не 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
</t>
  </si>
  <si>
    <t xml:space="preserve">Расходы на выплату пенсии лицам, замещавшим муниципальные должности и должности муниципальной службы, достигших пенсионного возраста в сельских поселениях" (Социальное обеспечение и иные выплаты населению)
</t>
  </si>
  <si>
    <t>91.9.00.20700</t>
  </si>
  <si>
    <t xml:space="preserve">Расходы на подготовку и проведение выборов  органов местного самоуправления в 2026 году по иным непрограмным мероприятиям в рамках непрограмного направления расходов органов местного самоуправления (Специальные расходы)
</t>
  </si>
  <si>
    <t>Муниципальная программа "Формирование современной городской среды Елизаветинского сельского поселения"</t>
  </si>
  <si>
    <t>Подпрограмма  "Формирование современной городской среды Елизаветинского сельского поселения"</t>
  </si>
  <si>
    <t>Расходы на проведения мероприятий по благоустройству территории муниципального образования, включая объекты, находящиеся в частной собственности и прилегающим к ним территориям,(Иные закупки товаров, работ и услуг для обеспечения государственных (муниципальных) нужд)</t>
  </si>
  <si>
    <t>16.1.00.71180</t>
  </si>
  <si>
    <t>16.0.00.00000</t>
  </si>
  <si>
    <t>16.1.00.00000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</si>
</sst>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5">
    <font>
      <sz val="11"/>
      <color rgb="FF000000"/>
      <name val="Calibri"/>
    </font>
    <font>
      <sz val="14"/>
      <color rgb="FF000000"/>
      <name val="Times New Roman"/>
    </font>
    <font>
      <sz val="12"/>
      <color rgb="FF000000"/>
      <name val="Calibri"/>
    </font>
    <font>
      <b/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2"/>
      <name val="Times New Roman"/>
    </font>
    <font>
      <sz val="12"/>
      <name val="Times New Roman"/>
    </font>
    <font>
      <sz val="13"/>
      <name val="Times New Roman"/>
    </font>
    <font>
      <sz val="13"/>
      <color rgb="FF000000"/>
      <name val="Calibri"/>
    </font>
    <font>
      <b/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4">
    <xf numFmtId="0" fontId="0" fillId="0" borderId="0" xfId="0" applyNumberFormat="1" applyFont="1"/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8" fillId="0" borderId="0" xfId="0" applyNumberFormat="1" applyFont="1"/>
    <xf numFmtId="0" fontId="9" fillId="0" borderId="0" xfId="0" applyNumberFormat="1" applyFont="1"/>
    <xf numFmtId="0" fontId="8" fillId="0" borderId="0" xfId="0" applyNumberFormat="1" applyFont="1" applyAlignment="1">
      <alignment horizontal="right"/>
    </xf>
    <xf numFmtId="0" fontId="10" fillId="0" borderId="0" xfId="0" applyNumberFormat="1" applyFont="1"/>
    <xf numFmtId="0" fontId="12" fillId="0" borderId="0" xfId="0" applyNumberFormat="1" applyFont="1" applyAlignment="1">
      <alignment horizontal="left"/>
    </xf>
    <xf numFmtId="0" fontId="4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right" vertical="center" wrapText="1"/>
    </xf>
    <xf numFmtId="165" fontId="7" fillId="0" borderId="10" xfId="0" applyNumberFormat="1" applyFont="1" applyBorder="1" applyAlignment="1">
      <alignment wrapText="1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right" vertical="center" wrapText="1"/>
    </xf>
    <xf numFmtId="0" fontId="4" fillId="0" borderId="10" xfId="0" applyNumberFormat="1" applyFont="1" applyBorder="1" applyAlignment="1">
      <alignment horizontal="right" vertical="center" wrapText="1"/>
    </xf>
    <xf numFmtId="165" fontId="7" fillId="0" borderId="4" xfId="0" applyNumberFormat="1" applyFont="1" applyBorder="1" applyAlignment="1">
      <alignment wrapText="1"/>
    </xf>
    <xf numFmtId="49" fontId="4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0" fontId="4" fillId="0" borderId="4" xfId="0" applyNumberFormat="1" applyFont="1" applyBorder="1" applyAlignment="1">
      <alignment horizontal="right" vertical="center" wrapText="1"/>
    </xf>
    <xf numFmtId="165" fontId="7" fillId="0" borderId="8" xfId="0" applyNumberFormat="1" applyFont="1" applyBorder="1" applyAlignment="1">
      <alignment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right" vertical="center" wrapText="1"/>
    </xf>
    <xf numFmtId="0" fontId="4" fillId="0" borderId="8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4" fillId="2" borderId="4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Border="1" applyAlignment="1">
      <alignment vertical="center" wrapText="1"/>
    </xf>
    <xf numFmtId="165" fontId="14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5540"/>
  <sheetViews>
    <sheetView tabSelected="1" workbookViewId="0">
      <selection activeCell="T38" sqref="T38"/>
    </sheetView>
  </sheetViews>
  <sheetFormatPr defaultColWidth="9" defaultRowHeight="14.45" customHeight="1"/>
  <cols>
    <col min="1" max="1" width="80.7109375" customWidth="1"/>
    <col min="2" max="2" width="12.7109375" customWidth="1"/>
    <col min="3" max="16" width="8" hidden="1" customWidth="1"/>
    <col min="17" max="17" width="9.7109375" customWidth="1"/>
    <col min="18" max="19" width="4.7109375" customWidth="1"/>
    <col min="20" max="20" width="16.7109375" customWidth="1"/>
    <col min="21" max="33" width="8" hidden="1" customWidth="1"/>
    <col min="34" max="34" width="16.7109375" customWidth="1"/>
    <col min="35" max="37" width="8" hidden="1" customWidth="1"/>
    <col min="38" max="38" width="16.7109375" customWidth="1"/>
    <col min="39" max="41" width="8" hidden="1" customWidth="1"/>
  </cols>
  <sheetData>
    <row r="1" spans="1:41" ht="33" customHeight="1">
      <c r="A1" s="1"/>
      <c r="B1" s="54" t="s">
        <v>0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2"/>
      <c r="AN1" s="2"/>
      <c r="AO1" s="2"/>
    </row>
    <row r="2" spans="1:41" ht="21.75" customHeight="1">
      <c r="A2" s="54" t="s">
        <v>140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2"/>
      <c r="AN2" s="2"/>
      <c r="AO2" s="2"/>
    </row>
    <row r="3" spans="1:41" ht="16.5" customHeight="1">
      <c r="A3" s="54" t="s">
        <v>141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2"/>
      <c r="AN3" s="2"/>
      <c r="AO3" s="2"/>
    </row>
    <row r="4" spans="1:41" ht="18.75" customHeight="1">
      <c r="A4" s="1"/>
      <c r="B4" s="54" t="s">
        <v>1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2"/>
      <c r="AN4" s="2"/>
      <c r="AO4" s="2"/>
    </row>
    <row r="5" spans="1:41" ht="18.75" customHeight="1">
      <c r="A5" s="1"/>
      <c r="B5" s="54" t="s">
        <v>134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2"/>
      <c r="AN5" s="2"/>
      <c r="AO5" s="2"/>
    </row>
    <row r="6" spans="1:41" ht="18.75" customHeight="1">
      <c r="A6" s="1"/>
      <c r="B6" s="54" t="s">
        <v>139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2"/>
      <c r="AN6" s="2"/>
      <c r="AO6" s="2"/>
    </row>
    <row r="7" spans="1:41" ht="15.75" customHeight="1">
      <c r="A7" s="3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2"/>
      <c r="AN7" s="2"/>
      <c r="AO7" s="2"/>
    </row>
    <row r="8" spans="1:41" ht="79.5" customHeight="1">
      <c r="A8" s="57" t="s">
        <v>135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4"/>
      <c r="AN8" s="4"/>
      <c r="AO8" s="4"/>
    </row>
    <row r="9" spans="1:41" ht="17.10000000000000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5" customHeight="1">
      <c r="A10" s="55" t="s">
        <v>2</v>
      </c>
      <c r="B10" s="55" t="s">
        <v>3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60"/>
      <c r="Q10" s="55" t="s">
        <v>4</v>
      </c>
      <c r="R10" s="55" t="s">
        <v>5</v>
      </c>
      <c r="S10" s="55" t="s">
        <v>6</v>
      </c>
      <c r="T10" s="55">
        <v>2024</v>
      </c>
      <c r="U10" s="55" t="s">
        <v>7</v>
      </c>
      <c r="V10" s="55" t="s">
        <v>8</v>
      </c>
      <c r="W10" s="55" t="s">
        <v>9</v>
      </c>
      <c r="X10" s="55" t="s">
        <v>10</v>
      </c>
      <c r="Y10" s="55" t="s">
        <v>7</v>
      </c>
      <c r="Z10" s="55" t="s">
        <v>8</v>
      </c>
      <c r="AA10" s="55" t="s">
        <v>9</v>
      </c>
      <c r="AB10" s="55" t="s">
        <v>11</v>
      </c>
      <c r="AC10" s="55" t="s">
        <v>10</v>
      </c>
      <c r="AD10" s="55" t="s">
        <v>7</v>
      </c>
      <c r="AE10" s="55" t="s">
        <v>8</v>
      </c>
      <c r="AF10" s="55" t="s">
        <v>9</v>
      </c>
      <c r="AG10" s="55" t="s">
        <v>11</v>
      </c>
      <c r="AH10" s="55">
        <v>2025</v>
      </c>
      <c r="AI10" s="55" t="s">
        <v>12</v>
      </c>
      <c r="AJ10" s="55" t="s">
        <v>13</v>
      </c>
      <c r="AK10" s="55" t="s">
        <v>14</v>
      </c>
      <c r="AL10" s="55">
        <v>2026</v>
      </c>
      <c r="AM10" s="55" t="s">
        <v>15</v>
      </c>
      <c r="AN10" s="55" t="s">
        <v>16</v>
      </c>
      <c r="AO10" s="55" t="s">
        <v>17</v>
      </c>
    </row>
    <row r="11" spans="1:41" ht="15" customHeight="1">
      <c r="A11" s="56"/>
      <c r="B11" s="61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3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</row>
    <row r="12" spans="1:41" ht="15.75" hidden="1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1:41" ht="34.15" customHeight="1">
      <c r="A13" s="9" t="s">
        <v>18</v>
      </c>
      <c r="B13" s="10" t="s">
        <v>19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0</v>
      </c>
      <c r="U13" s="11">
        <v>0</v>
      </c>
      <c r="V13" s="11">
        <v>0</v>
      </c>
      <c r="W13" s="11">
        <v>0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>
        <v>30</v>
      </c>
      <c r="AI13" s="11">
        <v>0</v>
      </c>
      <c r="AJ13" s="11">
        <v>0</v>
      </c>
      <c r="AK13" s="11">
        <v>0</v>
      </c>
      <c r="AL13" s="11">
        <v>30</v>
      </c>
      <c r="AM13" s="11">
        <v>0</v>
      </c>
      <c r="AN13" s="11">
        <v>0</v>
      </c>
      <c r="AO13" s="11">
        <v>0</v>
      </c>
    </row>
    <row r="14" spans="1:41" ht="34.15" customHeight="1">
      <c r="A14" s="9" t="s">
        <v>20</v>
      </c>
      <c r="B14" s="10" t="s">
        <v>21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11">
        <v>0</v>
      </c>
      <c r="U14" s="11">
        <v>0</v>
      </c>
      <c r="V14" s="11">
        <v>0</v>
      </c>
      <c r="W14" s="11">
        <v>0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>
        <v>30</v>
      </c>
      <c r="AI14" s="11">
        <v>0</v>
      </c>
      <c r="AJ14" s="11">
        <v>0</v>
      </c>
      <c r="AK14" s="11">
        <v>0</v>
      </c>
      <c r="AL14" s="11">
        <v>30</v>
      </c>
      <c r="AM14" s="11">
        <v>0</v>
      </c>
      <c r="AN14" s="11">
        <v>0</v>
      </c>
      <c r="AO14" s="11">
        <v>0</v>
      </c>
    </row>
    <row r="15" spans="1:41" ht="127.5" customHeight="1">
      <c r="A15" s="13" t="s">
        <v>22</v>
      </c>
      <c r="B15" s="10" t="s">
        <v>23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 t="s">
        <v>24</v>
      </c>
      <c r="R15" s="10" t="s">
        <v>25</v>
      </c>
      <c r="S15" s="10" t="s">
        <v>26</v>
      </c>
      <c r="T15" s="11">
        <v>0</v>
      </c>
      <c r="U15" s="11">
        <v>0</v>
      </c>
      <c r="V15" s="11">
        <v>0</v>
      </c>
      <c r="W15" s="11">
        <v>0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1">
        <v>30</v>
      </c>
      <c r="AI15" s="11">
        <v>0</v>
      </c>
      <c r="AJ15" s="11">
        <v>0</v>
      </c>
      <c r="AK15" s="11">
        <v>0</v>
      </c>
      <c r="AL15" s="11">
        <v>30</v>
      </c>
      <c r="AM15" s="11">
        <v>0</v>
      </c>
      <c r="AN15" s="11">
        <v>0</v>
      </c>
      <c r="AO15" s="11">
        <v>0</v>
      </c>
    </row>
    <row r="16" spans="1:41" ht="40.5" customHeight="1">
      <c r="A16" s="14" t="s">
        <v>27</v>
      </c>
      <c r="B16" s="15" t="s">
        <v>28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/>
      <c r="S16" s="15"/>
      <c r="T16" s="17">
        <v>14</v>
      </c>
      <c r="U16" s="17">
        <v>0</v>
      </c>
      <c r="V16" s="17">
        <v>0</v>
      </c>
      <c r="W16" s="17">
        <v>0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7">
        <v>10</v>
      </c>
      <c r="AI16" s="17">
        <v>0</v>
      </c>
      <c r="AJ16" s="17">
        <v>0</v>
      </c>
      <c r="AK16" s="17">
        <v>0</v>
      </c>
      <c r="AL16" s="17">
        <v>10</v>
      </c>
      <c r="AM16" s="11">
        <v>0</v>
      </c>
      <c r="AN16" s="11">
        <v>0</v>
      </c>
      <c r="AO16" s="11">
        <v>0</v>
      </c>
    </row>
    <row r="17" spans="1:41" ht="34.15" customHeight="1">
      <c r="A17" s="9" t="s">
        <v>29</v>
      </c>
      <c r="B17" s="10" t="s">
        <v>30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11">
        <f>T18</f>
        <v>14</v>
      </c>
      <c r="U17" s="11">
        <v>0</v>
      </c>
      <c r="V17" s="11">
        <v>0</v>
      </c>
      <c r="W17" s="11">
        <v>0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>
        <v>10</v>
      </c>
      <c r="AI17" s="11">
        <v>0</v>
      </c>
      <c r="AJ17" s="11">
        <v>0</v>
      </c>
      <c r="AK17" s="11">
        <v>0</v>
      </c>
      <c r="AL17" s="11">
        <v>10</v>
      </c>
      <c r="AM17" s="11">
        <v>0</v>
      </c>
      <c r="AN17" s="11">
        <v>0</v>
      </c>
      <c r="AO17" s="11">
        <v>0</v>
      </c>
    </row>
    <row r="18" spans="1:41" ht="114.75" customHeight="1">
      <c r="A18" s="13" t="s">
        <v>31</v>
      </c>
      <c r="B18" s="10" t="s">
        <v>32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 t="s">
        <v>24</v>
      </c>
      <c r="R18" s="10" t="s">
        <v>33</v>
      </c>
      <c r="S18" s="10" t="s">
        <v>34</v>
      </c>
      <c r="T18" s="11">
        <v>14</v>
      </c>
      <c r="U18" s="11">
        <v>0</v>
      </c>
      <c r="V18" s="11">
        <v>0</v>
      </c>
      <c r="W18" s="11">
        <v>0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>
        <v>10</v>
      </c>
      <c r="AI18" s="11">
        <v>0</v>
      </c>
      <c r="AJ18" s="11">
        <v>0</v>
      </c>
      <c r="AK18" s="11">
        <v>0</v>
      </c>
      <c r="AL18" s="11">
        <v>10</v>
      </c>
      <c r="AM18" s="11">
        <v>0</v>
      </c>
      <c r="AN18" s="11">
        <v>0</v>
      </c>
      <c r="AO18" s="11">
        <v>0</v>
      </c>
    </row>
    <row r="19" spans="1:41" ht="34.15" customHeight="1">
      <c r="A19" s="9" t="s">
        <v>35</v>
      </c>
      <c r="B19" s="10" t="s">
        <v>36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7"/>
      <c r="R19" s="10"/>
      <c r="S19" s="10"/>
      <c r="T19" s="11">
        <f>T20</f>
        <v>0</v>
      </c>
      <c r="U19" s="11">
        <v>0</v>
      </c>
      <c r="V19" s="11">
        <v>0</v>
      </c>
      <c r="W19" s="11">
        <v>0</v>
      </c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1">
        <f>AH20</f>
        <v>20</v>
      </c>
      <c r="AI19" s="11">
        <v>0</v>
      </c>
      <c r="AJ19" s="11">
        <v>0</v>
      </c>
      <c r="AK19" s="11">
        <v>0</v>
      </c>
      <c r="AL19" s="11">
        <f>AL20</f>
        <v>20</v>
      </c>
      <c r="AM19" s="11">
        <v>0</v>
      </c>
      <c r="AN19" s="11">
        <v>0</v>
      </c>
      <c r="AO19" s="11">
        <v>0</v>
      </c>
    </row>
    <row r="20" spans="1:41" ht="34.15" customHeight="1">
      <c r="A20" s="9" t="s">
        <v>37</v>
      </c>
      <c r="B20" s="10" t="s">
        <v>38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11">
        <v>0</v>
      </c>
      <c r="U20" s="11">
        <v>0</v>
      </c>
      <c r="V20" s="11">
        <v>0</v>
      </c>
      <c r="W20" s="11">
        <v>0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f>AH21+AH22</f>
        <v>20</v>
      </c>
      <c r="AI20" s="11">
        <v>0</v>
      </c>
      <c r="AJ20" s="11">
        <v>0</v>
      </c>
      <c r="AK20" s="11">
        <v>0</v>
      </c>
      <c r="AL20" s="11">
        <f>AL21+AL22</f>
        <v>20</v>
      </c>
      <c r="AM20" s="11">
        <v>0</v>
      </c>
      <c r="AN20" s="11">
        <v>0</v>
      </c>
      <c r="AO20" s="11">
        <v>0</v>
      </c>
    </row>
    <row r="21" spans="1:41" ht="101.25" customHeight="1">
      <c r="A21" s="13" t="s">
        <v>39</v>
      </c>
      <c r="B21" s="10" t="s">
        <v>40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 t="s">
        <v>24</v>
      </c>
      <c r="R21" s="10" t="s">
        <v>33</v>
      </c>
      <c r="S21" s="10" t="s">
        <v>41</v>
      </c>
      <c r="T21" s="11">
        <v>0</v>
      </c>
      <c r="U21" s="11">
        <v>0</v>
      </c>
      <c r="V21" s="11">
        <v>0</v>
      </c>
      <c r="W21" s="11">
        <v>0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1">
        <v>10</v>
      </c>
      <c r="AI21" s="11">
        <v>0</v>
      </c>
      <c r="AJ21" s="11">
        <v>0</v>
      </c>
      <c r="AK21" s="11">
        <v>0</v>
      </c>
      <c r="AL21" s="11">
        <v>10</v>
      </c>
      <c r="AM21" s="11">
        <v>0</v>
      </c>
      <c r="AN21" s="11">
        <v>0</v>
      </c>
      <c r="AO21" s="11">
        <v>0</v>
      </c>
    </row>
    <row r="22" spans="1:41" ht="117" customHeight="1">
      <c r="A22" s="13" t="s">
        <v>42</v>
      </c>
      <c r="B22" s="10" t="s">
        <v>43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 t="s">
        <v>24</v>
      </c>
      <c r="R22" s="10" t="s">
        <v>33</v>
      </c>
      <c r="S22" s="10" t="s">
        <v>41</v>
      </c>
      <c r="T22" s="11">
        <v>0</v>
      </c>
      <c r="U22" s="11">
        <v>0</v>
      </c>
      <c r="V22" s="11">
        <v>0</v>
      </c>
      <c r="W22" s="11">
        <v>0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1">
        <v>10</v>
      </c>
      <c r="AI22" s="11">
        <v>0</v>
      </c>
      <c r="AJ22" s="11">
        <v>0</v>
      </c>
      <c r="AK22" s="11">
        <v>0</v>
      </c>
      <c r="AL22" s="11">
        <v>10</v>
      </c>
      <c r="AM22" s="11">
        <v>0</v>
      </c>
      <c r="AN22" s="11">
        <v>0</v>
      </c>
      <c r="AO22" s="11">
        <v>0</v>
      </c>
    </row>
    <row r="23" spans="1:41" ht="45" customHeight="1">
      <c r="A23" s="30" t="s">
        <v>145</v>
      </c>
      <c r="B23" s="10" t="s">
        <v>142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29"/>
      <c r="R23" s="10"/>
      <c r="S23" s="10"/>
      <c r="T23" s="11">
        <v>28</v>
      </c>
      <c r="U23" s="11"/>
      <c r="V23" s="11"/>
      <c r="W23" s="11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">
        <v>0</v>
      </c>
      <c r="AI23" s="11"/>
      <c r="AJ23" s="11"/>
      <c r="AK23" s="11"/>
      <c r="AL23" s="11">
        <v>0</v>
      </c>
      <c r="AM23" s="11"/>
      <c r="AN23" s="11"/>
      <c r="AO23" s="11"/>
    </row>
    <row r="24" spans="1:41" ht="44.25" customHeight="1">
      <c r="A24" s="30" t="s">
        <v>146</v>
      </c>
      <c r="B24" s="10" t="s">
        <v>143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29"/>
      <c r="R24" s="10"/>
      <c r="S24" s="10"/>
      <c r="T24" s="11">
        <v>28</v>
      </c>
      <c r="U24" s="11"/>
      <c r="V24" s="11"/>
      <c r="W24" s="11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">
        <v>0</v>
      </c>
      <c r="AI24" s="11"/>
      <c r="AJ24" s="11"/>
      <c r="AK24" s="11"/>
      <c r="AL24" s="11">
        <v>0</v>
      </c>
      <c r="AM24" s="11"/>
      <c r="AN24" s="11"/>
      <c r="AO24" s="11"/>
    </row>
    <row r="25" spans="1:41" ht="120.75" customHeight="1">
      <c r="A25" s="13" t="s">
        <v>147</v>
      </c>
      <c r="B25" s="10" t="s">
        <v>144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29">
        <v>240</v>
      </c>
      <c r="R25" s="10" t="s">
        <v>26</v>
      </c>
      <c r="S25" s="10" t="s">
        <v>33</v>
      </c>
      <c r="T25" s="11">
        <v>28</v>
      </c>
      <c r="U25" s="11"/>
      <c r="V25" s="11"/>
      <c r="W25" s="11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1">
        <v>0</v>
      </c>
      <c r="AI25" s="11"/>
      <c r="AJ25" s="11"/>
      <c r="AK25" s="11"/>
      <c r="AL25" s="11">
        <v>0</v>
      </c>
      <c r="AM25" s="11"/>
      <c r="AN25" s="11"/>
      <c r="AO25" s="11"/>
    </row>
    <row r="26" spans="1:41" ht="34.15" customHeight="1">
      <c r="A26" s="9" t="s">
        <v>45</v>
      </c>
      <c r="B26" s="10" t="s">
        <v>46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/>
      <c r="R26" s="10"/>
      <c r="S26" s="10"/>
      <c r="T26" s="11">
        <f>T27</f>
        <v>964.6</v>
      </c>
      <c r="U26" s="11">
        <v>0</v>
      </c>
      <c r="V26" s="11">
        <v>0</v>
      </c>
      <c r="W26" s="11"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1">
        <f>AH27</f>
        <v>657.2</v>
      </c>
      <c r="AI26" s="11">
        <v>0</v>
      </c>
      <c r="AJ26" s="11">
        <v>0</v>
      </c>
      <c r="AK26" s="11">
        <v>0</v>
      </c>
      <c r="AL26" s="11">
        <f>AL27</f>
        <v>685</v>
      </c>
      <c r="AM26" s="11">
        <v>0</v>
      </c>
      <c r="AN26" s="11">
        <v>0</v>
      </c>
      <c r="AO26" s="11">
        <v>0</v>
      </c>
    </row>
    <row r="27" spans="1:41" ht="34.15" customHeight="1">
      <c r="A27" s="9" t="s">
        <v>47</v>
      </c>
      <c r="B27" s="10" t="s">
        <v>48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10"/>
      <c r="S27" s="10"/>
      <c r="T27" s="11">
        <f>T28+T29</f>
        <v>964.6</v>
      </c>
      <c r="U27" s="11">
        <v>0</v>
      </c>
      <c r="V27" s="11">
        <v>0</v>
      </c>
      <c r="W27" s="11"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f>AH28+AH29</f>
        <v>657.2</v>
      </c>
      <c r="AI27" s="11">
        <v>0</v>
      </c>
      <c r="AJ27" s="11">
        <v>0</v>
      </c>
      <c r="AK27" s="11">
        <v>0</v>
      </c>
      <c r="AL27" s="11">
        <f>AL28+AL29</f>
        <v>685</v>
      </c>
      <c r="AM27" s="11">
        <v>0</v>
      </c>
      <c r="AN27" s="11">
        <v>0</v>
      </c>
      <c r="AO27" s="11">
        <v>0</v>
      </c>
    </row>
    <row r="28" spans="1:41" ht="92.25" customHeight="1">
      <c r="A28" s="19" t="s">
        <v>49</v>
      </c>
      <c r="B28" s="10" t="s">
        <v>50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 t="s">
        <v>24</v>
      </c>
      <c r="R28" s="10" t="s">
        <v>26</v>
      </c>
      <c r="S28" s="10" t="s">
        <v>33</v>
      </c>
      <c r="T28" s="11">
        <v>400</v>
      </c>
      <c r="U28" s="11">
        <v>0</v>
      </c>
      <c r="V28" s="11">
        <v>0</v>
      </c>
      <c r="W28" s="11">
        <v>0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1">
        <v>100</v>
      </c>
      <c r="AI28" s="11">
        <v>0</v>
      </c>
      <c r="AJ28" s="11">
        <v>0</v>
      </c>
      <c r="AK28" s="11">
        <v>0</v>
      </c>
      <c r="AL28" s="11">
        <v>100</v>
      </c>
      <c r="AM28" s="11">
        <v>0</v>
      </c>
      <c r="AN28" s="11">
        <v>0</v>
      </c>
      <c r="AO28" s="11">
        <v>0</v>
      </c>
    </row>
    <row r="29" spans="1:41" ht="98.25" customHeight="1">
      <c r="A29" s="13" t="s">
        <v>51</v>
      </c>
      <c r="B29" s="10" t="s">
        <v>52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 t="s">
        <v>24</v>
      </c>
      <c r="R29" s="10" t="s">
        <v>26</v>
      </c>
      <c r="S29" s="10" t="s">
        <v>33</v>
      </c>
      <c r="T29" s="11">
        <v>564.6</v>
      </c>
      <c r="U29" s="11">
        <v>0</v>
      </c>
      <c r="V29" s="11">
        <v>0</v>
      </c>
      <c r="W29" s="11">
        <v>0</v>
      </c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1">
        <v>557.20000000000005</v>
      </c>
      <c r="AI29" s="11">
        <v>0</v>
      </c>
      <c r="AJ29" s="11">
        <v>0</v>
      </c>
      <c r="AK29" s="11">
        <v>0</v>
      </c>
      <c r="AL29" s="11">
        <v>585</v>
      </c>
      <c r="AM29" s="11">
        <v>0</v>
      </c>
      <c r="AN29" s="11">
        <v>0</v>
      </c>
      <c r="AO29" s="11">
        <v>0</v>
      </c>
    </row>
    <row r="30" spans="1:41" ht="34.15" customHeight="1">
      <c r="A30" s="9" t="s">
        <v>53</v>
      </c>
      <c r="B30" s="10" t="s">
        <v>54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/>
      <c r="R30" s="10"/>
      <c r="S30" s="10"/>
      <c r="T30" s="11">
        <v>0</v>
      </c>
      <c r="U30" s="11">
        <v>0</v>
      </c>
      <c r="V30" s="11">
        <v>0</v>
      </c>
      <c r="W30" s="11"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1">
        <v>10</v>
      </c>
      <c r="AI30" s="11">
        <v>0</v>
      </c>
      <c r="AJ30" s="11">
        <v>0</v>
      </c>
      <c r="AK30" s="11">
        <v>0</v>
      </c>
      <c r="AL30" s="11">
        <v>10</v>
      </c>
      <c r="AM30" s="11">
        <v>0</v>
      </c>
      <c r="AN30" s="11">
        <v>0</v>
      </c>
      <c r="AO30" s="11">
        <v>0</v>
      </c>
    </row>
    <row r="31" spans="1:41" ht="34.15" customHeight="1">
      <c r="A31" s="9" t="s">
        <v>55</v>
      </c>
      <c r="B31" s="10" t="s">
        <v>56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/>
      <c r="R31" s="10"/>
      <c r="S31" s="10"/>
      <c r="T31" s="11">
        <v>0</v>
      </c>
      <c r="U31" s="11">
        <v>0</v>
      </c>
      <c r="V31" s="11">
        <v>0</v>
      </c>
      <c r="W31" s="11"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1">
        <v>10</v>
      </c>
      <c r="AI31" s="11">
        <v>0</v>
      </c>
      <c r="AJ31" s="11">
        <v>0</v>
      </c>
      <c r="AK31" s="11">
        <v>0</v>
      </c>
      <c r="AL31" s="11">
        <v>10</v>
      </c>
      <c r="AM31" s="11">
        <v>0</v>
      </c>
      <c r="AN31" s="11">
        <v>0</v>
      </c>
      <c r="AO31" s="11">
        <v>0</v>
      </c>
    </row>
    <row r="32" spans="1:41" ht="69.75" customHeight="1">
      <c r="A32" s="20" t="s">
        <v>57</v>
      </c>
      <c r="B32" s="10" t="s">
        <v>58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 t="s">
        <v>24</v>
      </c>
      <c r="R32" s="10" t="s">
        <v>26</v>
      </c>
      <c r="S32" s="10" t="s">
        <v>33</v>
      </c>
      <c r="T32" s="11">
        <v>0</v>
      </c>
      <c r="U32" s="11">
        <v>0</v>
      </c>
      <c r="V32" s="11">
        <v>0</v>
      </c>
      <c r="W32" s="11"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1">
        <v>10</v>
      </c>
      <c r="AI32" s="11">
        <v>0</v>
      </c>
      <c r="AJ32" s="11">
        <v>0</v>
      </c>
      <c r="AK32" s="11">
        <v>0</v>
      </c>
      <c r="AL32" s="11">
        <v>10</v>
      </c>
      <c r="AM32" s="11">
        <v>0</v>
      </c>
      <c r="AN32" s="11">
        <v>0</v>
      </c>
      <c r="AO32" s="11">
        <v>0</v>
      </c>
    </row>
    <row r="33" spans="1:41" ht="51.4" customHeight="1">
      <c r="A33" s="9" t="s">
        <v>59</v>
      </c>
      <c r="B33" s="10" t="s">
        <v>60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 t="s">
        <v>24</v>
      </c>
      <c r="R33" s="10" t="s">
        <v>26</v>
      </c>
      <c r="S33" s="10" t="s">
        <v>33</v>
      </c>
      <c r="T33" s="11">
        <v>0</v>
      </c>
      <c r="U33" s="11">
        <v>0</v>
      </c>
      <c r="V33" s="11">
        <v>0</v>
      </c>
      <c r="W33" s="11">
        <v>0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</row>
    <row r="34" spans="1:41" ht="34.15" customHeight="1">
      <c r="A34" s="9" t="s">
        <v>61</v>
      </c>
      <c r="B34" s="10" t="s">
        <v>62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/>
      <c r="R34" s="10"/>
      <c r="S34" s="10"/>
      <c r="T34" s="11">
        <f>T35</f>
        <v>1635.8</v>
      </c>
      <c r="U34" s="11">
        <v>0</v>
      </c>
      <c r="V34" s="11">
        <v>0</v>
      </c>
      <c r="W34" s="11"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1">
        <f>AH35</f>
        <v>496.9</v>
      </c>
      <c r="AI34" s="11">
        <v>0</v>
      </c>
      <c r="AJ34" s="11">
        <v>0</v>
      </c>
      <c r="AK34" s="11">
        <v>0</v>
      </c>
      <c r="AL34" s="11">
        <f>AL35</f>
        <v>488.8</v>
      </c>
      <c r="AM34" s="11">
        <v>0</v>
      </c>
      <c r="AN34" s="11">
        <v>0</v>
      </c>
      <c r="AO34" s="11">
        <v>0</v>
      </c>
    </row>
    <row r="35" spans="1:41" ht="34.15" customHeight="1">
      <c r="A35" s="9" t="s">
        <v>63</v>
      </c>
      <c r="B35" s="10" t="s">
        <v>64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/>
      <c r="R35" s="10"/>
      <c r="S35" s="10"/>
      <c r="T35" s="11">
        <f>T36+T37+T38+T39</f>
        <v>1635.8</v>
      </c>
      <c r="U35" s="11">
        <v>0</v>
      </c>
      <c r="V35" s="11">
        <v>0</v>
      </c>
      <c r="W35" s="11"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1">
        <f>AH36+AH37+AH38+AH39</f>
        <v>496.9</v>
      </c>
      <c r="AI35" s="11">
        <v>0</v>
      </c>
      <c r="AJ35" s="11">
        <v>0</v>
      </c>
      <c r="AK35" s="11">
        <v>0</v>
      </c>
      <c r="AL35" s="11">
        <f>AL36+AL37+AL38+AL39</f>
        <v>488.8</v>
      </c>
      <c r="AM35" s="11">
        <v>0</v>
      </c>
      <c r="AN35" s="11">
        <v>0</v>
      </c>
      <c r="AO35" s="11">
        <v>0</v>
      </c>
    </row>
    <row r="36" spans="1:41" ht="99" customHeight="1">
      <c r="A36" s="13" t="s">
        <v>65</v>
      </c>
      <c r="B36" s="10" t="s">
        <v>66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 t="s">
        <v>24</v>
      </c>
      <c r="R36" s="10" t="s">
        <v>26</v>
      </c>
      <c r="S36" s="10" t="s">
        <v>33</v>
      </c>
      <c r="T36" s="11">
        <v>50</v>
      </c>
      <c r="U36" s="11">
        <v>0</v>
      </c>
      <c r="V36" s="11">
        <v>0</v>
      </c>
      <c r="W36" s="11"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v>50</v>
      </c>
      <c r="AI36" s="11">
        <v>0</v>
      </c>
      <c r="AJ36" s="11">
        <v>0</v>
      </c>
      <c r="AK36" s="11">
        <v>0</v>
      </c>
      <c r="AL36" s="11">
        <v>50</v>
      </c>
      <c r="AM36" s="11">
        <v>0</v>
      </c>
      <c r="AN36" s="11">
        <v>0</v>
      </c>
      <c r="AO36" s="11">
        <v>0</v>
      </c>
    </row>
    <row r="37" spans="1:41" ht="126.75" customHeight="1">
      <c r="A37" s="13" t="s">
        <v>67</v>
      </c>
      <c r="B37" s="10" t="s">
        <v>68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7" t="s">
        <v>24</v>
      </c>
      <c r="R37" s="10" t="s">
        <v>26</v>
      </c>
      <c r="S37" s="10" t="s">
        <v>33</v>
      </c>
      <c r="T37" s="49">
        <v>1335.8</v>
      </c>
      <c r="U37" s="11">
        <v>0</v>
      </c>
      <c r="V37" s="11">
        <v>0</v>
      </c>
      <c r="W37" s="11">
        <v>0</v>
      </c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1">
        <v>366.9</v>
      </c>
      <c r="AI37" s="11">
        <v>0</v>
      </c>
      <c r="AJ37" s="11">
        <v>0</v>
      </c>
      <c r="AK37" s="11">
        <v>0</v>
      </c>
      <c r="AL37" s="11">
        <v>358.8</v>
      </c>
      <c r="AM37" s="11">
        <v>0</v>
      </c>
      <c r="AN37" s="11">
        <v>0</v>
      </c>
      <c r="AO37" s="11">
        <v>0</v>
      </c>
    </row>
    <row r="38" spans="1:41" ht="82.5" customHeight="1">
      <c r="A38" s="13" t="s">
        <v>69</v>
      </c>
      <c r="B38" s="10" t="s">
        <v>70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 t="s">
        <v>24</v>
      </c>
      <c r="R38" s="10" t="s">
        <v>26</v>
      </c>
      <c r="S38" s="10" t="s">
        <v>33</v>
      </c>
      <c r="T38" s="11">
        <v>250</v>
      </c>
      <c r="U38" s="11">
        <v>0</v>
      </c>
      <c r="V38" s="11">
        <v>0</v>
      </c>
      <c r="W38" s="11">
        <v>0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1">
        <v>50</v>
      </c>
      <c r="AI38" s="11">
        <v>0</v>
      </c>
      <c r="AJ38" s="11">
        <v>0</v>
      </c>
      <c r="AK38" s="11">
        <v>0</v>
      </c>
      <c r="AL38" s="11">
        <v>50</v>
      </c>
      <c r="AM38" s="11">
        <v>0</v>
      </c>
      <c r="AN38" s="11">
        <v>0</v>
      </c>
      <c r="AO38" s="11">
        <v>0</v>
      </c>
    </row>
    <row r="39" spans="1:41" ht="111" customHeight="1">
      <c r="A39" s="19" t="s">
        <v>71</v>
      </c>
      <c r="B39" s="10" t="s">
        <v>72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 t="s">
        <v>24</v>
      </c>
      <c r="R39" s="10" t="s">
        <v>26</v>
      </c>
      <c r="S39" s="10" t="s">
        <v>33</v>
      </c>
      <c r="T39" s="11">
        <v>0</v>
      </c>
      <c r="U39" s="11">
        <v>0</v>
      </c>
      <c r="V39" s="11">
        <v>0</v>
      </c>
      <c r="W39" s="11"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1">
        <v>30</v>
      </c>
      <c r="AI39" s="11">
        <v>0</v>
      </c>
      <c r="AJ39" s="11">
        <v>0</v>
      </c>
      <c r="AK39" s="11">
        <v>0</v>
      </c>
      <c r="AL39" s="11">
        <v>30</v>
      </c>
      <c r="AM39" s="11">
        <v>0</v>
      </c>
      <c r="AN39" s="11">
        <v>0</v>
      </c>
      <c r="AO39" s="11">
        <v>0</v>
      </c>
    </row>
    <row r="40" spans="1:41" ht="34.15" customHeight="1">
      <c r="A40" s="9" t="s">
        <v>73</v>
      </c>
      <c r="B40" s="10" t="s">
        <v>74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/>
      <c r="R40" s="10"/>
      <c r="S40" s="10"/>
      <c r="T40" s="11">
        <f>T41</f>
        <v>5508.1</v>
      </c>
      <c r="U40" s="11">
        <v>0</v>
      </c>
      <c r="V40" s="11">
        <v>0</v>
      </c>
      <c r="W40" s="11"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1">
        <f>AH41</f>
        <v>4059</v>
      </c>
      <c r="AI40" s="11">
        <v>0</v>
      </c>
      <c r="AJ40" s="11">
        <v>0</v>
      </c>
      <c r="AK40" s="11">
        <v>0</v>
      </c>
      <c r="AL40" s="11">
        <f>AL41</f>
        <v>3355.3</v>
      </c>
      <c r="AM40" s="11">
        <v>0</v>
      </c>
      <c r="AN40" s="11">
        <v>0</v>
      </c>
      <c r="AO40" s="11">
        <v>0</v>
      </c>
    </row>
    <row r="41" spans="1:41" ht="34.15" customHeight="1">
      <c r="A41" s="9" t="s">
        <v>75</v>
      </c>
      <c r="B41" s="10" t="s">
        <v>76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7"/>
      <c r="R41" s="10"/>
      <c r="S41" s="10"/>
      <c r="T41" s="11">
        <f>T42</f>
        <v>5508.1</v>
      </c>
      <c r="U41" s="11">
        <v>0</v>
      </c>
      <c r="V41" s="11">
        <v>0</v>
      </c>
      <c r="W41" s="11"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1">
        <f>AH42</f>
        <v>4059</v>
      </c>
      <c r="AI41" s="11">
        <v>0</v>
      </c>
      <c r="AJ41" s="11">
        <v>0</v>
      </c>
      <c r="AK41" s="11">
        <v>0</v>
      </c>
      <c r="AL41" s="11">
        <f>AL42</f>
        <v>3355.3</v>
      </c>
      <c r="AM41" s="11">
        <v>0</v>
      </c>
      <c r="AN41" s="11">
        <v>0</v>
      </c>
      <c r="AO41" s="11">
        <v>0</v>
      </c>
    </row>
    <row r="42" spans="1:41" ht="75.75" customHeight="1">
      <c r="A42" s="20" t="s">
        <v>77</v>
      </c>
      <c r="B42" s="10" t="s">
        <v>78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 t="s">
        <v>79</v>
      </c>
      <c r="R42" s="10" t="s">
        <v>80</v>
      </c>
      <c r="S42" s="10" t="s">
        <v>81</v>
      </c>
      <c r="T42" s="11">
        <v>5508.1</v>
      </c>
      <c r="U42" s="11">
        <v>0</v>
      </c>
      <c r="V42" s="11">
        <v>0</v>
      </c>
      <c r="W42" s="11"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1">
        <v>4059</v>
      </c>
      <c r="AI42" s="11">
        <v>0</v>
      </c>
      <c r="AJ42" s="11">
        <v>0</v>
      </c>
      <c r="AK42" s="11">
        <v>0</v>
      </c>
      <c r="AL42" s="11">
        <v>3355.3</v>
      </c>
      <c r="AM42" s="11">
        <v>0</v>
      </c>
      <c r="AN42" s="11">
        <v>0</v>
      </c>
      <c r="AO42" s="11">
        <v>0</v>
      </c>
    </row>
    <row r="43" spans="1:41" ht="34.15" customHeight="1">
      <c r="A43" s="9" t="s">
        <v>82</v>
      </c>
      <c r="B43" s="10" t="s">
        <v>83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10"/>
      <c r="S43" s="10"/>
      <c r="T43" s="11">
        <f>T44</f>
        <v>60</v>
      </c>
      <c r="U43" s="11">
        <v>0</v>
      </c>
      <c r="V43" s="11">
        <v>0</v>
      </c>
      <c r="W43" s="11"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1">
        <f>AH44</f>
        <v>30</v>
      </c>
      <c r="AI43" s="11">
        <v>0</v>
      </c>
      <c r="AJ43" s="11">
        <v>0</v>
      </c>
      <c r="AK43" s="11">
        <v>0</v>
      </c>
      <c r="AL43" s="11">
        <v>30</v>
      </c>
      <c r="AM43" s="11">
        <v>0</v>
      </c>
      <c r="AN43" s="11">
        <v>0</v>
      </c>
      <c r="AO43" s="11">
        <v>0</v>
      </c>
    </row>
    <row r="44" spans="1:41" ht="34.15" customHeight="1">
      <c r="A44" s="9" t="s">
        <v>84</v>
      </c>
      <c r="B44" s="10" t="s">
        <v>85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/>
      <c r="R44" s="10"/>
      <c r="S44" s="10"/>
      <c r="T44" s="11">
        <f>T45</f>
        <v>60</v>
      </c>
      <c r="U44" s="11">
        <v>0</v>
      </c>
      <c r="V44" s="11">
        <v>0</v>
      </c>
      <c r="W44" s="11"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1">
        <f>AH45</f>
        <v>30</v>
      </c>
      <c r="AI44" s="11">
        <v>0</v>
      </c>
      <c r="AJ44" s="11">
        <v>0</v>
      </c>
      <c r="AK44" s="11">
        <v>0</v>
      </c>
      <c r="AL44" s="11">
        <v>30</v>
      </c>
      <c r="AM44" s="11">
        <v>0</v>
      </c>
      <c r="AN44" s="11">
        <v>0</v>
      </c>
      <c r="AO44" s="11">
        <v>0</v>
      </c>
    </row>
    <row r="45" spans="1:41" ht="87" customHeight="1">
      <c r="A45" s="19" t="s">
        <v>86</v>
      </c>
      <c r="B45" s="10" t="s">
        <v>87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 t="s">
        <v>24</v>
      </c>
      <c r="R45" s="10" t="s">
        <v>88</v>
      </c>
      <c r="S45" s="10" t="s">
        <v>81</v>
      </c>
      <c r="T45" s="11">
        <v>60</v>
      </c>
      <c r="U45" s="11">
        <v>0</v>
      </c>
      <c r="V45" s="11">
        <v>0</v>
      </c>
      <c r="W45" s="11">
        <v>0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1">
        <v>30</v>
      </c>
      <c r="AI45" s="11">
        <v>0</v>
      </c>
      <c r="AJ45" s="11">
        <v>0</v>
      </c>
      <c r="AK45" s="11">
        <v>0</v>
      </c>
      <c r="AL45" s="11">
        <v>30</v>
      </c>
      <c r="AM45" s="11">
        <v>0</v>
      </c>
      <c r="AN45" s="11">
        <v>0</v>
      </c>
      <c r="AO45" s="11">
        <v>0</v>
      </c>
    </row>
    <row r="46" spans="1:41" ht="51.4" customHeight="1">
      <c r="A46" s="9" t="s">
        <v>89</v>
      </c>
      <c r="B46" s="10" t="s">
        <v>90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/>
      <c r="R46" s="10"/>
      <c r="S46" s="10"/>
      <c r="T46" s="11">
        <f>T47</f>
        <v>9291.6</v>
      </c>
      <c r="U46" s="11">
        <v>0</v>
      </c>
      <c r="V46" s="11">
        <v>0</v>
      </c>
      <c r="W46" s="11">
        <v>0</v>
      </c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1">
        <f>AH47</f>
        <v>8359.6</v>
      </c>
      <c r="AI46" s="11">
        <v>0</v>
      </c>
      <c r="AJ46" s="11">
        <v>0</v>
      </c>
      <c r="AK46" s="11">
        <v>0</v>
      </c>
      <c r="AL46" s="11">
        <f>AL47</f>
        <v>8059.5</v>
      </c>
      <c r="AM46" s="11">
        <v>0</v>
      </c>
      <c r="AN46" s="11">
        <v>0</v>
      </c>
      <c r="AO46" s="11">
        <v>0</v>
      </c>
    </row>
    <row r="47" spans="1:41" ht="34.15" customHeight="1">
      <c r="A47" s="9" t="s">
        <v>91</v>
      </c>
      <c r="B47" s="10" t="s">
        <v>92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/>
      <c r="R47" s="10"/>
      <c r="S47" s="10"/>
      <c r="T47" s="11">
        <f>T48+T49+T50+T51</f>
        <v>9291.6</v>
      </c>
      <c r="U47" s="11">
        <v>0</v>
      </c>
      <c r="V47" s="11">
        <v>0</v>
      </c>
      <c r="W47" s="11">
        <v>0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1">
        <f>AH48+AH49+AH50+AH51</f>
        <v>8359.6</v>
      </c>
      <c r="AI47" s="11">
        <v>0</v>
      </c>
      <c r="AJ47" s="11">
        <v>0</v>
      </c>
      <c r="AK47" s="11">
        <v>0</v>
      </c>
      <c r="AL47" s="11">
        <f>AL48+AL49+AL50+AL51</f>
        <v>8059.5</v>
      </c>
      <c r="AM47" s="11">
        <v>0</v>
      </c>
      <c r="AN47" s="11">
        <v>0</v>
      </c>
      <c r="AO47" s="11">
        <v>0</v>
      </c>
    </row>
    <row r="48" spans="1:41" ht="123.75" customHeight="1">
      <c r="A48" s="13" t="s">
        <v>93</v>
      </c>
      <c r="B48" s="10" t="s">
        <v>94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 t="s">
        <v>95</v>
      </c>
      <c r="R48" s="10" t="s">
        <v>81</v>
      </c>
      <c r="S48" s="10" t="s">
        <v>44</v>
      </c>
      <c r="T48" s="11">
        <v>7322.4</v>
      </c>
      <c r="U48" s="11">
        <v>0</v>
      </c>
      <c r="V48" s="11">
        <v>0</v>
      </c>
      <c r="W48" s="11">
        <v>0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1">
        <v>7920.3</v>
      </c>
      <c r="AI48" s="11">
        <v>0</v>
      </c>
      <c r="AJ48" s="11">
        <v>0</v>
      </c>
      <c r="AK48" s="11">
        <v>0</v>
      </c>
      <c r="AL48" s="11">
        <v>7611.3</v>
      </c>
      <c r="AM48" s="11">
        <v>0</v>
      </c>
      <c r="AN48" s="11">
        <v>0</v>
      </c>
      <c r="AO48" s="11">
        <v>0</v>
      </c>
    </row>
    <row r="49" spans="1:41" ht="102" customHeight="1">
      <c r="A49" s="13" t="s">
        <v>96</v>
      </c>
      <c r="B49" s="10" t="s">
        <v>97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 t="s">
        <v>24</v>
      </c>
      <c r="R49" s="10" t="s">
        <v>81</v>
      </c>
      <c r="S49" s="10" t="s">
        <v>44</v>
      </c>
      <c r="T49" s="49">
        <v>1900.2</v>
      </c>
      <c r="U49" s="11">
        <v>0</v>
      </c>
      <c r="V49" s="11">
        <v>0</v>
      </c>
      <c r="W49" s="11">
        <v>0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1">
        <v>394.4</v>
      </c>
      <c r="AI49" s="11">
        <v>0</v>
      </c>
      <c r="AJ49" s="11">
        <v>0</v>
      </c>
      <c r="AK49" s="11">
        <v>0</v>
      </c>
      <c r="AL49" s="11">
        <v>412.2</v>
      </c>
      <c r="AM49" s="11">
        <v>0</v>
      </c>
      <c r="AN49" s="11">
        <v>0</v>
      </c>
      <c r="AO49" s="11">
        <v>0</v>
      </c>
    </row>
    <row r="50" spans="1:41" ht="103.5" customHeight="1">
      <c r="A50" s="13" t="s">
        <v>98</v>
      </c>
      <c r="B50" s="10" t="s">
        <v>97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 t="s">
        <v>99</v>
      </c>
      <c r="R50" s="10" t="s">
        <v>81</v>
      </c>
      <c r="S50" s="10" t="s">
        <v>44</v>
      </c>
      <c r="T50" s="11">
        <v>6</v>
      </c>
      <c r="U50" s="11">
        <v>0</v>
      </c>
      <c r="V50" s="11">
        <v>0</v>
      </c>
      <c r="W50" s="11">
        <v>0</v>
      </c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1">
        <v>6</v>
      </c>
      <c r="AI50" s="11">
        <v>0</v>
      </c>
      <c r="AJ50" s="11">
        <v>0</v>
      </c>
      <c r="AK50" s="11">
        <v>0</v>
      </c>
      <c r="AL50" s="11">
        <v>6</v>
      </c>
      <c r="AM50" s="11">
        <v>0</v>
      </c>
      <c r="AN50" s="11">
        <v>0</v>
      </c>
      <c r="AO50" s="11">
        <v>0</v>
      </c>
    </row>
    <row r="51" spans="1:41" ht="136.9" customHeight="1">
      <c r="A51" s="52" t="s">
        <v>100</v>
      </c>
      <c r="B51" s="10" t="s">
        <v>101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 t="s">
        <v>24</v>
      </c>
      <c r="R51" s="10" t="s">
        <v>81</v>
      </c>
      <c r="S51" s="10" t="s">
        <v>44</v>
      </c>
      <c r="T51" s="11">
        <v>63</v>
      </c>
      <c r="U51" s="11">
        <v>0</v>
      </c>
      <c r="V51" s="11">
        <v>0</v>
      </c>
      <c r="W51" s="11">
        <v>0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1">
        <v>38.9</v>
      </c>
      <c r="AI51" s="11">
        <v>0</v>
      </c>
      <c r="AJ51" s="11">
        <v>0</v>
      </c>
      <c r="AK51" s="11">
        <v>0</v>
      </c>
      <c r="AL51" s="11">
        <v>30</v>
      </c>
      <c r="AM51" s="11">
        <v>0</v>
      </c>
      <c r="AN51" s="11">
        <v>0</v>
      </c>
      <c r="AO51" s="11">
        <v>0</v>
      </c>
    </row>
    <row r="52" spans="1:41" ht="34.15" customHeight="1">
      <c r="A52" s="14" t="s">
        <v>102</v>
      </c>
      <c r="B52" s="10" t="s">
        <v>103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/>
      <c r="R52" s="10"/>
      <c r="S52" s="10"/>
      <c r="T52" s="11">
        <v>15.5</v>
      </c>
      <c r="U52" s="11">
        <v>0</v>
      </c>
      <c r="V52" s="11">
        <v>0</v>
      </c>
      <c r="W52" s="11">
        <v>0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1">
        <v>96.4</v>
      </c>
      <c r="AI52" s="11">
        <v>0</v>
      </c>
      <c r="AJ52" s="11">
        <v>0</v>
      </c>
      <c r="AK52" s="11">
        <v>0</v>
      </c>
      <c r="AL52" s="11">
        <v>103.1</v>
      </c>
      <c r="AM52" s="11">
        <v>0</v>
      </c>
      <c r="AN52" s="11">
        <v>0</v>
      </c>
      <c r="AO52" s="11">
        <v>0</v>
      </c>
    </row>
    <row r="53" spans="1:41" ht="51.4" customHeight="1">
      <c r="A53" s="21" t="s">
        <v>104</v>
      </c>
      <c r="B53" s="10" t="s">
        <v>105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/>
      <c r="R53" s="10"/>
      <c r="S53" s="10"/>
      <c r="T53" s="11">
        <v>15.5</v>
      </c>
      <c r="U53" s="11">
        <v>0</v>
      </c>
      <c r="V53" s="11">
        <v>0</v>
      </c>
      <c r="W53" s="11">
        <v>0</v>
      </c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1">
        <v>96.4</v>
      </c>
      <c r="AI53" s="11">
        <v>0</v>
      </c>
      <c r="AJ53" s="11">
        <v>0</v>
      </c>
      <c r="AK53" s="11">
        <v>0</v>
      </c>
      <c r="AL53" s="11">
        <v>103.1</v>
      </c>
      <c r="AM53" s="11">
        <v>0</v>
      </c>
      <c r="AN53" s="11">
        <v>0</v>
      </c>
      <c r="AO53" s="11">
        <v>0</v>
      </c>
    </row>
    <row r="54" spans="1:41" ht="72.75" customHeight="1">
      <c r="A54" s="19" t="s">
        <v>149</v>
      </c>
      <c r="B54" s="10" t="s">
        <v>106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 t="s">
        <v>107</v>
      </c>
      <c r="R54" s="10" t="s">
        <v>34</v>
      </c>
      <c r="S54" s="10" t="s">
        <v>81</v>
      </c>
      <c r="T54" s="11">
        <v>15.5</v>
      </c>
      <c r="U54" s="11">
        <v>0</v>
      </c>
      <c r="V54" s="11">
        <v>0</v>
      </c>
      <c r="W54" s="11">
        <v>0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1">
        <v>96.4</v>
      </c>
      <c r="AI54" s="11">
        <v>0</v>
      </c>
      <c r="AJ54" s="11">
        <v>0</v>
      </c>
      <c r="AK54" s="11">
        <v>0</v>
      </c>
      <c r="AL54" s="11">
        <v>103.1</v>
      </c>
      <c r="AM54" s="11">
        <v>0</v>
      </c>
      <c r="AN54" s="11">
        <v>0</v>
      </c>
      <c r="AO54" s="11">
        <v>0</v>
      </c>
    </row>
    <row r="55" spans="1:41" ht="39" customHeight="1">
      <c r="A55" s="51" t="s">
        <v>152</v>
      </c>
      <c r="B55" s="53" t="s">
        <v>156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48"/>
      <c r="R55" s="10"/>
      <c r="S55" s="10"/>
      <c r="T55" s="11">
        <f>T56</f>
        <v>392</v>
      </c>
      <c r="U55" s="11"/>
      <c r="V55" s="11"/>
      <c r="W55" s="11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1">
        <v>0</v>
      </c>
      <c r="AI55" s="11"/>
      <c r="AJ55" s="11"/>
      <c r="AK55" s="11"/>
      <c r="AL55" s="11">
        <v>0</v>
      </c>
      <c r="AM55" s="11"/>
      <c r="AN55" s="11"/>
      <c r="AO55" s="11"/>
    </row>
    <row r="56" spans="1:41" ht="38.25" customHeight="1">
      <c r="A56" s="51" t="s">
        <v>153</v>
      </c>
      <c r="B56" s="53" t="s">
        <v>157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48"/>
      <c r="R56" s="10"/>
      <c r="S56" s="10"/>
      <c r="T56" s="11">
        <f>T57</f>
        <v>392</v>
      </c>
      <c r="U56" s="11"/>
      <c r="V56" s="11"/>
      <c r="W56" s="11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1">
        <v>0</v>
      </c>
      <c r="AI56" s="11"/>
      <c r="AJ56" s="11"/>
      <c r="AK56" s="11"/>
      <c r="AL56" s="11">
        <v>0</v>
      </c>
      <c r="AM56" s="11"/>
      <c r="AN56" s="11"/>
      <c r="AO56" s="11"/>
    </row>
    <row r="57" spans="1:41" ht="74.25" customHeight="1">
      <c r="A57" s="52" t="s">
        <v>154</v>
      </c>
      <c r="B57" s="53" t="s">
        <v>155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48">
        <v>240</v>
      </c>
      <c r="R57" s="53" t="s">
        <v>26</v>
      </c>
      <c r="S57" s="53" t="s">
        <v>33</v>
      </c>
      <c r="T57" s="11">
        <v>392</v>
      </c>
      <c r="U57" s="11"/>
      <c r="V57" s="11"/>
      <c r="W57" s="11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1">
        <v>0</v>
      </c>
      <c r="AI57" s="11"/>
      <c r="AJ57" s="11"/>
      <c r="AK57" s="11"/>
      <c r="AL57" s="11">
        <v>0</v>
      </c>
      <c r="AM57" s="11"/>
      <c r="AN57" s="11"/>
      <c r="AO57" s="11"/>
    </row>
    <row r="58" spans="1:41" ht="34.15" customHeight="1">
      <c r="A58" s="9" t="s">
        <v>108</v>
      </c>
      <c r="B58" s="10" t="s">
        <v>109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/>
      <c r="R58" s="10"/>
      <c r="S58" s="10"/>
      <c r="T58" s="11">
        <f>T59+T60+T61+T62+T63+T64+T65+T66+T67+T70+T69</f>
        <v>829.90000000000009</v>
      </c>
      <c r="U58" s="11">
        <v>0</v>
      </c>
      <c r="V58" s="11">
        <v>0</v>
      </c>
      <c r="W58" s="11">
        <v>0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1">
        <f>AH59+AH60+AH61+AH62+AH63+AH64+AH65+AH66+AH67+AH70</f>
        <v>925.5</v>
      </c>
      <c r="AI58" s="11">
        <v>0</v>
      </c>
      <c r="AJ58" s="11">
        <v>0</v>
      </c>
      <c r="AK58" s="11">
        <v>0</v>
      </c>
      <c r="AL58" s="11">
        <f>AL59+AL60+AL61+AL62+AL63+AL64+AL65+AL66+AL67+AL70+AL68</f>
        <v>1846.3</v>
      </c>
      <c r="AM58" s="11">
        <v>0</v>
      </c>
      <c r="AN58" s="11">
        <v>0</v>
      </c>
      <c r="AO58" s="11">
        <v>0</v>
      </c>
    </row>
    <row r="59" spans="1:41" ht="34.15" customHeight="1">
      <c r="A59" s="9" t="s">
        <v>110</v>
      </c>
      <c r="B59" s="10" t="s">
        <v>111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 t="s">
        <v>112</v>
      </c>
      <c r="R59" s="10" t="s">
        <v>81</v>
      </c>
      <c r="S59" s="10" t="s">
        <v>88</v>
      </c>
      <c r="T59" s="11">
        <v>10</v>
      </c>
      <c r="U59" s="11">
        <v>0</v>
      </c>
      <c r="V59" s="11">
        <v>0</v>
      </c>
      <c r="W59" s="11">
        <v>0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1">
        <v>10</v>
      </c>
      <c r="AI59" s="11">
        <v>0</v>
      </c>
      <c r="AJ59" s="11">
        <v>0</v>
      </c>
      <c r="AK59" s="11">
        <v>0</v>
      </c>
      <c r="AL59" s="11">
        <v>10</v>
      </c>
      <c r="AM59" s="11">
        <v>0</v>
      </c>
      <c r="AN59" s="11">
        <v>0</v>
      </c>
      <c r="AO59" s="11">
        <v>0</v>
      </c>
    </row>
    <row r="60" spans="1:41" ht="68.45" customHeight="1">
      <c r="A60" s="9" t="s">
        <v>113</v>
      </c>
      <c r="B60" s="10" t="s">
        <v>114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 t="s">
        <v>24</v>
      </c>
      <c r="R60" s="10" t="s">
        <v>81</v>
      </c>
      <c r="S60" s="10" t="s">
        <v>115</v>
      </c>
      <c r="T60" s="11">
        <v>31</v>
      </c>
      <c r="U60" s="11">
        <v>0</v>
      </c>
      <c r="V60" s="11">
        <v>0</v>
      </c>
      <c r="W60" s="11">
        <v>0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1">
        <v>50</v>
      </c>
      <c r="AI60" s="11">
        <v>0</v>
      </c>
      <c r="AJ60" s="11">
        <v>0</v>
      </c>
      <c r="AK60" s="11">
        <v>0</v>
      </c>
      <c r="AL60" s="11">
        <v>50</v>
      </c>
      <c r="AM60" s="11">
        <v>0</v>
      </c>
      <c r="AN60" s="11">
        <v>0</v>
      </c>
      <c r="AO60" s="11">
        <v>0</v>
      </c>
    </row>
    <row r="61" spans="1:41" ht="51.4" customHeight="1">
      <c r="A61" s="20" t="s">
        <v>116</v>
      </c>
      <c r="B61" s="10" t="s">
        <v>117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7" t="s">
        <v>99</v>
      </c>
      <c r="R61" s="10" t="s">
        <v>81</v>
      </c>
      <c r="S61" s="10" t="s">
        <v>115</v>
      </c>
      <c r="T61" s="49">
        <v>61.5</v>
      </c>
      <c r="U61" s="11">
        <v>0</v>
      </c>
      <c r="V61" s="11">
        <v>0</v>
      </c>
      <c r="W61" s="11">
        <v>0</v>
      </c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50</v>
      </c>
      <c r="AI61" s="11">
        <v>0</v>
      </c>
      <c r="AJ61" s="11">
        <v>0</v>
      </c>
      <c r="AK61" s="11">
        <v>0</v>
      </c>
      <c r="AL61" s="11">
        <v>50</v>
      </c>
      <c r="AM61" s="11">
        <v>0</v>
      </c>
      <c r="AN61" s="11">
        <v>0</v>
      </c>
      <c r="AO61" s="11">
        <v>0</v>
      </c>
    </row>
    <row r="62" spans="1:41" ht="69" customHeight="1">
      <c r="A62" s="13" t="s">
        <v>118</v>
      </c>
      <c r="B62" s="10" t="s">
        <v>119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7" t="s">
        <v>24</v>
      </c>
      <c r="R62" s="10" t="s">
        <v>81</v>
      </c>
      <c r="S62" s="10" t="s">
        <v>115</v>
      </c>
      <c r="T62" s="49">
        <v>100.5</v>
      </c>
      <c r="U62" s="11">
        <v>0</v>
      </c>
      <c r="V62" s="11">
        <v>0</v>
      </c>
      <c r="W62" s="11">
        <v>0</v>
      </c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1">
        <v>50</v>
      </c>
      <c r="AI62" s="11">
        <v>0</v>
      </c>
      <c r="AJ62" s="11">
        <v>0</v>
      </c>
      <c r="AK62" s="11">
        <v>0</v>
      </c>
      <c r="AL62" s="11">
        <v>30</v>
      </c>
      <c r="AM62" s="11">
        <v>0</v>
      </c>
      <c r="AN62" s="11">
        <v>0</v>
      </c>
      <c r="AO62" s="11">
        <v>0</v>
      </c>
    </row>
    <row r="63" spans="1:41" ht="69" customHeight="1">
      <c r="A63" s="13" t="s">
        <v>118</v>
      </c>
      <c r="B63" s="10" t="s">
        <v>119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>
        <v>850</v>
      </c>
      <c r="R63" s="10" t="s">
        <v>81</v>
      </c>
      <c r="S63" s="10" t="s">
        <v>115</v>
      </c>
      <c r="T63" s="11">
        <v>74</v>
      </c>
      <c r="U63" s="11">
        <v>0</v>
      </c>
      <c r="V63" s="11">
        <v>0</v>
      </c>
      <c r="W63" s="11">
        <v>0</v>
      </c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1">
        <v>20</v>
      </c>
      <c r="AI63" s="11">
        <v>0</v>
      </c>
      <c r="AJ63" s="11">
        <v>0</v>
      </c>
      <c r="AK63" s="11">
        <v>0</v>
      </c>
      <c r="AL63" s="11">
        <v>20</v>
      </c>
      <c r="AM63" s="11">
        <v>0</v>
      </c>
      <c r="AN63" s="11">
        <v>0</v>
      </c>
      <c r="AO63" s="11">
        <v>0</v>
      </c>
    </row>
    <row r="64" spans="1:41" ht="72.75" customHeight="1">
      <c r="A64" s="13" t="s">
        <v>148</v>
      </c>
      <c r="B64" s="10" t="s">
        <v>120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7" t="s">
        <v>95</v>
      </c>
      <c r="R64" s="10" t="s">
        <v>121</v>
      </c>
      <c r="S64" s="10" t="s">
        <v>33</v>
      </c>
      <c r="T64" s="49">
        <v>361.6</v>
      </c>
      <c r="U64" s="11">
        <v>0</v>
      </c>
      <c r="V64" s="11">
        <v>0</v>
      </c>
      <c r="W64" s="11">
        <v>0</v>
      </c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1">
        <v>387.4</v>
      </c>
      <c r="AI64" s="11">
        <v>0</v>
      </c>
      <c r="AJ64" s="11">
        <v>0</v>
      </c>
      <c r="AK64" s="11">
        <v>0</v>
      </c>
      <c r="AL64" s="11">
        <v>422.8</v>
      </c>
      <c r="AM64" s="11">
        <v>0</v>
      </c>
      <c r="AN64" s="11">
        <v>0</v>
      </c>
      <c r="AO64" s="11">
        <v>0</v>
      </c>
    </row>
    <row r="65" spans="1:41" ht="126" customHeight="1">
      <c r="A65" s="19" t="s">
        <v>122</v>
      </c>
      <c r="B65" s="10" t="s">
        <v>123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7">
        <v>240</v>
      </c>
      <c r="R65" s="10" t="s">
        <v>81</v>
      </c>
      <c r="S65" s="10" t="s">
        <v>44</v>
      </c>
      <c r="T65" s="11">
        <v>0.2</v>
      </c>
      <c r="U65" s="11">
        <v>0</v>
      </c>
      <c r="V65" s="11">
        <v>0</v>
      </c>
      <c r="W65" s="11">
        <v>0</v>
      </c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1">
        <v>0.2</v>
      </c>
      <c r="AI65" s="11">
        <v>0</v>
      </c>
      <c r="AJ65" s="11">
        <v>0</v>
      </c>
      <c r="AK65" s="11">
        <v>0</v>
      </c>
      <c r="AL65" s="11">
        <v>0.2</v>
      </c>
      <c r="AM65" s="11">
        <v>0</v>
      </c>
      <c r="AN65" s="11">
        <v>0</v>
      </c>
      <c r="AO65" s="11">
        <v>0</v>
      </c>
    </row>
    <row r="66" spans="1:41" ht="111" customHeight="1">
      <c r="A66" s="13" t="s">
        <v>124</v>
      </c>
      <c r="B66" s="10" t="s">
        <v>125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7" t="s">
        <v>126</v>
      </c>
      <c r="R66" s="10" t="s">
        <v>81</v>
      </c>
      <c r="S66" s="10" t="s">
        <v>44</v>
      </c>
      <c r="T66" s="11">
        <v>36.9</v>
      </c>
      <c r="U66" s="11">
        <v>0</v>
      </c>
      <c r="V66" s="11">
        <v>0</v>
      </c>
      <c r="W66" s="11">
        <v>0</v>
      </c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1">
        <v>0</v>
      </c>
      <c r="AI66" s="11">
        <v>0</v>
      </c>
      <c r="AJ66" s="11">
        <v>0</v>
      </c>
      <c r="AK66" s="11">
        <v>0</v>
      </c>
      <c r="AL66" s="11">
        <v>0</v>
      </c>
      <c r="AM66" s="11">
        <v>0</v>
      </c>
      <c r="AN66" s="11">
        <v>0</v>
      </c>
      <c r="AO66" s="11">
        <v>0</v>
      </c>
    </row>
    <row r="67" spans="1:41" ht="115.5" customHeight="1">
      <c r="A67" s="33" t="s">
        <v>127</v>
      </c>
      <c r="B67" s="34" t="s">
        <v>128</v>
      </c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5" t="s">
        <v>126</v>
      </c>
      <c r="R67" s="34" t="s">
        <v>81</v>
      </c>
      <c r="S67" s="34" t="s">
        <v>129</v>
      </c>
      <c r="T67" s="36">
        <v>109</v>
      </c>
      <c r="U67" s="36">
        <v>0</v>
      </c>
      <c r="V67" s="36">
        <v>0</v>
      </c>
      <c r="W67" s="36">
        <v>0</v>
      </c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11">
        <v>0</v>
      </c>
      <c r="AN67" s="11">
        <v>0</v>
      </c>
      <c r="AO67" s="11">
        <v>0</v>
      </c>
    </row>
    <row r="68" spans="1:41" ht="70.5" customHeight="1">
      <c r="A68" s="43" t="s">
        <v>151</v>
      </c>
      <c r="B68" s="44" t="s">
        <v>150</v>
      </c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5">
        <v>880</v>
      </c>
      <c r="R68" s="44" t="s">
        <v>81</v>
      </c>
      <c r="S68" s="44" t="s">
        <v>25</v>
      </c>
      <c r="T68" s="46">
        <v>0</v>
      </c>
      <c r="U68" s="46"/>
      <c r="V68" s="46"/>
      <c r="W68" s="46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6">
        <v>0</v>
      </c>
      <c r="AI68" s="46"/>
      <c r="AJ68" s="46"/>
      <c r="AK68" s="46"/>
      <c r="AL68" s="46">
        <v>552.20000000000005</v>
      </c>
      <c r="AM68" s="32"/>
      <c r="AN68" s="11"/>
      <c r="AO68" s="11"/>
    </row>
    <row r="69" spans="1:41" ht="107.25" customHeight="1">
      <c r="A69" s="38" t="s">
        <v>136</v>
      </c>
      <c r="B69" s="27" t="s">
        <v>137</v>
      </c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1">
        <v>540</v>
      </c>
      <c r="R69" s="40" t="s">
        <v>81</v>
      </c>
      <c r="S69" s="40" t="s">
        <v>115</v>
      </c>
      <c r="T69" s="50">
        <v>45.2</v>
      </c>
      <c r="U69" s="41"/>
      <c r="V69" s="41"/>
      <c r="W69" s="41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1">
        <v>0</v>
      </c>
      <c r="AI69" s="41"/>
      <c r="AJ69" s="41"/>
      <c r="AK69" s="41"/>
      <c r="AL69" s="41">
        <v>0</v>
      </c>
      <c r="AM69" s="11"/>
      <c r="AN69" s="11"/>
      <c r="AO69" s="11"/>
    </row>
    <row r="70" spans="1:41" ht="66" customHeight="1">
      <c r="A70" s="22" t="s">
        <v>130</v>
      </c>
      <c r="B70" s="10" t="s">
        <v>131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7">
        <v>880</v>
      </c>
      <c r="R70" s="10" t="s">
        <v>81</v>
      </c>
      <c r="S70" s="10" t="s">
        <v>115</v>
      </c>
      <c r="T70" s="11">
        <v>0</v>
      </c>
      <c r="U70" s="11"/>
      <c r="V70" s="11"/>
      <c r="W70" s="11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1">
        <v>357.9</v>
      </c>
      <c r="AI70" s="11"/>
      <c r="AJ70" s="11"/>
      <c r="AK70" s="11"/>
      <c r="AL70" s="11">
        <v>711.1</v>
      </c>
      <c r="AM70" s="11"/>
      <c r="AN70" s="11"/>
      <c r="AO70" s="11"/>
    </row>
    <row r="71" spans="1:41" ht="17.100000000000001" customHeight="1">
      <c r="A71" s="9" t="s">
        <v>132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7"/>
      <c r="R71" s="10"/>
      <c r="S71" s="10"/>
      <c r="T71" s="11">
        <f>T13+T16+T19+T26+T30+T34+T40+T43+T46+T52+T58+T23+T55</f>
        <v>18739.5</v>
      </c>
      <c r="U71" s="11">
        <v>0</v>
      </c>
      <c r="V71" s="11">
        <v>0</v>
      </c>
      <c r="W71" s="11">
        <v>0</v>
      </c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23">
        <f>AH13+AH16+AH19+AH26+AH30+AH34+AH40+AH43+AH46+AH58+AH52</f>
        <v>14694.6</v>
      </c>
      <c r="AI71" s="11">
        <v>0</v>
      </c>
      <c r="AJ71" s="11">
        <v>0</v>
      </c>
      <c r="AK71" s="11">
        <v>0</v>
      </c>
      <c r="AL71" s="11">
        <f>AL13+AL17+AL19+AL26+AL30+AL34+AL40+AL46+AL52+AL58+AL43</f>
        <v>14638</v>
      </c>
      <c r="AM71" s="11">
        <v>0</v>
      </c>
      <c r="AN71" s="11">
        <v>0</v>
      </c>
      <c r="AO71" s="11">
        <v>0</v>
      </c>
    </row>
    <row r="72" spans="1:41" ht="15" customHeight="1"/>
    <row r="73" spans="1:41" ht="19.5" customHeight="1">
      <c r="A73" s="24" t="s">
        <v>133</v>
      </c>
      <c r="B73" s="24"/>
      <c r="C73" s="25"/>
      <c r="D73" s="25"/>
      <c r="E73" s="25"/>
      <c r="F73" s="25"/>
    </row>
    <row r="74" spans="1:41" ht="20.25" customHeight="1">
      <c r="A74" s="28" t="s">
        <v>138</v>
      </c>
      <c r="B74" s="26"/>
      <c r="C74" s="25"/>
      <c r="D74" s="25"/>
      <c r="E74" s="25"/>
      <c r="F74" s="25"/>
    </row>
    <row r="65533" ht="12.75" customHeight="1"/>
    <row r="65534" ht="12.75" customHeight="1"/>
    <row r="65535" ht="12.75" customHeight="1"/>
    <row r="65536" ht="12.75" customHeight="1"/>
    <row r="65537" ht="12.75" customHeight="1"/>
    <row r="65538" ht="12.75" customHeight="1"/>
    <row r="65539" ht="12.75" customHeight="1"/>
    <row r="65540" ht="12.75" customHeight="1"/>
  </sheetData>
  <mergeCells count="35">
    <mergeCell ref="B1:AL1"/>
    <mergeCell ref="AB10:AB11"/>
    <mergeCell ref="A8:AL8"/>
    <mergeCell ref="B7:AL7"/>
    <mergeCell ref="B4:AL4"/>
    <mergeCell ref="B5:AL5"/>
    <mergeCell ref="B6:AL6"/>
    <mergeCell ref="AE10:AE11"/>
    <mergeCell ref="AD10:AD11"/>
    <mergeCell ref="AC10:AC11"/>
    <mergeCell ref="A10:A11"/>
    <mergeCell ref="B10:P11"/>
    <mergeCell ref="Q10:Q11"/>
    <mergeCell ref="A2:AL2"/>
    <mergeCell ref="Y10:Y11"/>
    <mergeCell ref="Z10:Z11"/>
    <mergeCell ref="AO10:AO11"/>
    <mergeCell ref="AN10:AN11"/>
    <mergeCell ref="AM10:AM11"/>
    <mergeCell ref="AL10:AL11"/>
    <mergeCell ref="AK10:AK11"/>
    <mergeCell ref="A3:AL3"/>
    <mergeCell ref="AA10:AA11"/>
    <mergeCell ref="AJ10:AJ11"/>
    <mergeCell ref="AI10:AI11"/>
    <mergeCell ref="AH10:AH11"/>
    <mergeCell ref="AG10:AG11"/>
    <mergeCell ref="AF10:AF11"/>
    <mergeCell ref="R10:R11"/>
    <mergeCell ref="S10:S11"/>
    <mergeCell ref="V10:V11"/>
    <mergeCell ref="W10:W11"/>
    <mergeCell ref="X10:X11"/>
    <mergeCell ref="T10:T11"/>
    <mergeCell ref="U10:U11"/>
  </mergeCells>
  <pageMargins left="0.70000004768371604" right="0.70000004768371604" top="0.75" bottom="0.75" header="0.51180553436279297" footer="0.51180553436279297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2024-12-23T13:59:41Z</cp:lastPrinted>
  <dcterms:modified xsi:type="dcterms:W3CDTF">2024-12-26T06:02:32Z</dcterms:modified>
</cp:coreProperties>
</file>