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iterateDelta="1E-4"/>
</workbook>
</file>

<file path=xl/calcChain.xml><?xml version="1.0" encoding="utf-8"?>
<calcChain xmlns="http://schemas.openxmlformats.org/spreadsheetml/2006/main">
  <c r="T45" i="1"/>
  <c r="T46"/>
  <c r="T39"/>
  <c r="T33"/>
  <c r="T32" s="1"/>
  <c r="T54"/>
  <c r="T17"/>
  <c r="T16" s="1"/>
  <c r="AL33" l="1"/>
  <c r="AH33"/>
  <c r="AL54"/>
  <c r="AH54"/>
  <c r="AL46"/>
  <c r="AL45" s="1"/>
  <c r="AH46"/>
  <c r="AH45" s="1"/>
  <c r="AH43"/>
  <c r="AH42" s="1"/>
  <c r="T43"/>
  <c r="T42" s="1"/>
  <c r="AL39"/>
  <c r="AL38" s="1"/>
  <c r="AH39"/>
  <c r="AH38" s="1"/>
  <c r="T38"/>
  <c r="AL32"/>
  <c r="AH32"/>
  <c r="AL24"/>
  <c r="AL23" s="1"/>
  <c r="AH24"/>
  <c r="AH23" s="1"/>
  <c r="T24"/>
  <c r="T23" s="1"/>
  <c r="AL67" l="1"/>
  <c r="AH67"/>
  <c r="T67"/>
</calcChain>
</file>

<file path=xl/sharedStrings.xml><?xml version="1.0" encoding="utf-8"?>
<sst xmlns="http://schemas.openxmlformats.org/spreadsheetml/2006/main" count="233" uniqueCount="149">
  <si>
    <t>Приложение 5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</si>
  <si>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</si>
  <si>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</si>
  <si>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2023 год и плановый период 2024 и 2025 годов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</si>
  <si>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</si>
  <si>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</si>
  <si>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</si>
  <si>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</si>
  <si>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</si>
  <si>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</si>
  <si>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</si>
  <si>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</si>
  <si>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</si>
  <si>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</si>
  <si>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</si>
  <si>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</si>
  <si>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</si>
  <si>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</si>
  <si>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</si>
  <si>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</si>
  <si>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</si>
  <si>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</si>
  <si>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</si>
  <si>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</si>
  <si>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</si>
  <si>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</si>
  <si>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</si>
  <si>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</si>
  <si>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</si>
  <si>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</si>
  <si>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</si>
  <si>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</si>
  <si>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</si>
  <si>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</si>
  <si>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</si>
  <si>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</si>
  <si>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</si>
  <si>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</si>
  <si>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</si>
  <si>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</si>
  <si>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</si>
  <si>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</si>
  <si>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</si>
  <si>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04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</si>
  <si>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</si>
  <si>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</si>
  <si>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</si>
  <si>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</si>
  <si>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по техническому содержанию и ремонту комплексно трансформаторных подстанций 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</si>
  <si>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</si>
  <si>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</si>
  <si>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</si>
  <si>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</si>
  <si>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</si>
  <si>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</si>
  <si>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</si>
  <si>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</si>
  <si>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</si>
  <si>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</si>
  <si>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</si>
  <si>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</si>
  <si>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</si>
  <si>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</si>
  <si>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</si>
  <si>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</si>
  <si>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</si>
  <si>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</si>
  <si>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</si>
  <si>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</si>
  <si>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</si>
  <si>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</si>
  <si>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</si>
  <si>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</si>
  <si>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</si>
  <si>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</si>
  <si>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</si>
  <si>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</si>
  <si>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</si>
  <si>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</si>
  <si>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</si>
  <si>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</si>
  <si>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</si>
  <si>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</si>
  <si>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</si>
  <si>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</si>
  <si>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</si>
  <si>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</si>
  <si>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</si>
  <si>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</si>
  <si>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</si>
  <si>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</si>
  <si>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</si>
  <si>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</si>
  <si>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</si>
  <si>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</si>
  <si>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</si>
  <si>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</si>
  <si>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</si>
  <si>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</si>
  <si>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</si>
  <si>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</si>
  <si>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</si>
  <si>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</si>
  <si>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</si>
  <si>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</si>
  <si>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Елизаветинского сельского поселения" (Публичные нормативные социальные выплаты гражданам)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</si>
  <si>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</si>
  <si>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</si>
  <si>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</si>
  <si>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</si>
  <si>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</si>
  <si>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</si>
  <si>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</si>
  <si>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</si>
  <si>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</si>
  <si>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</si>
  <si>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</si>
  <si>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</si>
  <si>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</si>
  <si>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</si>
  <si>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</si>
  <si>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</si>
  <si>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</si>
  <si>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</si>
  <si>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</si>
  <si>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</si>
  <si>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</si>
  <si>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</si>
  <si>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</si>
  <si>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</si>
  <si>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</si>
  <si>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</si>
  <si>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</si>
  <si>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</si>
  <si>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</si>
  <si>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</si>
  <si>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>от26.12.2022 г. № 24</t>
  </si>
  <si>
    <t>Глава Елизаветинского сельского поселения                                                                             Н.А. Волкова</t>
  </si>
  <si>
    <t>09.1.00.28800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</si>
  <si>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</si>
  <si>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Муниципальная Программа "Участие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безопасности"</t>
  </si>
  <si>
    <t>Мероприятия по обеспечению пожарной безопасности ( приобретение транспорта для профилактики пожаротушения)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 .» (Иные закупки товаров, работ и услуг для обеспечения государственных (муниципальных) нужд)</t>
  </si>
  <si>
    <t>02.1.00.S4850</t>
  </si>
  <si>
    <t>Расходы на осуществление первичного воинского учета по иным непрограммным мероприятиям  в рамках непрограммного направления расходов органов месного самоуправления (Расходы на выплаты персоналу государственных (муниципальных) органов).</t>
  </si>
  <si>
    <t>Расходы на выполнение других обязательств государства в рамках непрограммного направления органов месного самоуправления.  (Иные закупки товаров, работ и услуг для обеспечения государственных (муниципальных) нужд)</t>
  </si>
  <si>
    <t>Расходы на приобретение оборудования учреждениям культуры  за счет резервного фонда  Правительства Ростовской области ( Субсидии бюджетным учреждениям)</t>
  </si>
  <si>
    <t>10.1.00.71180</t>
  </si>
  <si>
    <t xml:space="preserve"> к  решению Собрания депутатов Елизаветинского сельского поселения</t>
  </si>
  <si>
    <t>№26 от 26.12.2023 года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</si>
</sst>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1"/>
      <color rgb="FF000000"/>
      <name val="Calibri"/>
    </font>
    <font>
      <sz val="14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5" fontId="5" fillId="0" borderId="8" xfId="0" applyNumberFormat="1" applyFont="1" applyBorder="1" applyAlignment="1">
      <alignment horizontal="justify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6"/>
  <sheetViews>
    <sheetView tabSelected="1" workbookViewId="0">
      <selection activeCell="AR8" sqref="AR8"/>
    </sheetView>
  </sheetViews>
  <sheetFormatPr defaultColWidth="9" defaultRowHeight="14.45" customHeight="1"/>
  <cols>
    <col min="1" max="1" width="66.140625" customWidth="1"/>
    <col min="2" max="2" width="12.710937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9.5703125" customWidth="1"/>
    <col min="35" max="37" width="8" hidden="1" customWidth="1"/>
    <col min="38" max="38" width="21.28515625" customWidth="1"/>
    <col min="39" max="40" width="8" hidden="1" customWidth="1"/>
    <col min="41" max="41" width="2.85546875" hidden="1" customWidth="1"/>
  </cols>
  <sheetData>
    <row r="1" spans="1:41" ht="33" customHeight="1">
      <c r="A1" s="1"/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2"/>
      <c r="AN1" s="2"/>
      <c r="AO1" s="2"/>
    </row>
    <row r="2" spans="1:41" ht="19.5" customHeight="1">
      <c r="A2" s="38" t="s">
        <v>147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2"/>
      <c r="AN2" s="2"/>
      <c r="AO2" s="2"/>
    </row>
    <row r="3" spans="1:41" ht="18" customHeight="1">
      <c r="A3" s="38" t="s">
        <v>148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2"/>
      <c r="AN3" s="2"/>
      <c r="AO3" s="2"/>
    </row>
    <row r="4" spans="1:41" ht="18.75" customHeight="1">
      <c r="A4" s="1"/>
      <c r="B4" s="38" t="s">
        <v>1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2"/>
      <c r="AN4" s="2"/>
      <c r="AO4" s="2"/>
    </row>
    <row r="5" spans="1:41" ht="18.75" customHeight="1">
      <c r="A5" s="1"/>
      <c r="B5" s="38" t="s">
        <v>2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2"/>
      <c r="AN5" s="2"/>
      <c r="AO5" s="2"/>
    </row>
    <row r="6" spans="1:41" ht="18.75" customHeight="1">
      <c r="A6" s="1"/>
      <c r="B6" s="38" t="s">
        <v>136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2"/>
      <c r="AN6" s="2"/>
      <c r="AO6" s="2"/>
    </row>
    <row r="7" spans="1:41" ht="15.75" customHeight="1">
      <c r="A7" s="3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2"/>
      <c r="AN7" s="2"/>
      <c r="AO7" s="2"/>
    </row>
    <row r="8" spans="1:41" ht="79.5" customHeight="1">
      <c r="A8" s="39" t="s">
        <v>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36" t="s">
        <v>4</v>
      </c>
      <c r="B10" s="36" t="s">
        <v>5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2"/>
      <c r="Q10" s="36" t="s">
        <v>6</v>
      </c>
      <c r="R10" s="36" t="s">
        <v>7</v>
      </c>
      <c r="S10" s="36" t="s">
        <v>8</v>
      </c>
      <c r="T10" s="36">
        <v>2023</v>
      </c>
      <c r="U10" s="36" t="s">
        <v>9</v>
      </c>
      <c r="V10" s="36" t="s">
        <v>10</v>
      </c>
      <c r="W10" s="36" t="s">
        <v>11</v>
      </c>
      <c r="X10" s="36" t="s">
        <v>12</v>
      </c>
      <c r="Y10" s="36" t="s">
        <v>9</v>
      </c>
      <c r="Z10" s="36" t="s">
        <v>10</v>
      </c>
      <c r="AA10" s="36" t="s">
        <v>11</v>
      </c>
      <c r="AB10" s="36" t="s">
        <v>13</v>
      </c>
      <c r="AC10" s="36" t="s">
        <v>12</v>
      </c>
      <c r="AD10" s="36" t="s">
        <v>9</v>
      </c>
      <c r="AE10" s="36" t="s">
        <v>10</v>
      </c>
      <c r="AF10" s="36" t="s">
        <v>11</v>
      </c>
      <c r="AG10" s="36" t="s">
        <v>13</v>
      </c>
      <c r="AH10" s="36">
        <v>2024</v>
      </c>
      <c r="AI10" s="36" t="s">
        <v>14</v>
      </c>
      <c r="AJ10" s="36" t="s">
        <v>15</v>
      </c>
      <c r="AK10" s="36" t="s">
        <v>16</v>
      </c>
      <c r="AL10" s="36">
        <v>2025</v>
      </c>
      <c r="AM10" s="36" t="s">
        <v>17</v>
      </c>
      <c r="AN10" s="36" t="s">
        <v>18</v>
      </c>
      <c r="AO10" s="36" t="s">
        <v>19</v>
      </c>
    </row>
    <row r="11" spans="1:41" ht="15" customHeight="1">
      <c r="A11" s="37"/>
      <c r="B11" s="43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5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20</v>
      </c>
      <c r="B13" s="10" t="s">
        <v>21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2.8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30</v>
      </c>
      <c r="AI13" s="11">
        <v>0</v>
      </c>
      <c r="AJ13" s="11">
        <v>0</v>
      </c>
      <c r="AK13" s="11">
        <v>0</v>
      </c>
      <c r="AL13" s="11">
        <v>20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22</v>
      </c>
      <c r="B14" s="10" t="s">
        <v>23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2.8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30</v>
      </c>
      <c r="AI14" s="11">
        <v>0</v>
      </c>
      <c r="AJ14" s="11">
        <v>0</v>
      </c>
      <c r="AK14" s="11">
        <v>0</v>
      </c>
      <c r="AL14" s="11">
        <v>20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24</v>
      </c>
      <c r="B15" s="10" t="s">
        <v>25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26</v>
      </c>
      <c r="R15" s="10" t="s">
        <v>27</v>
      </c>
      <c r="S15" s="10" t="s">
        <v>28</v>
      </c>
      <c r="T15" s="11">
        <v>2.8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30</v>
      </c>
      <c r="AI15" s="11">
        <v>0</v>
      </c>
      <c r="AJ15" s="11">
        <v>0</v>
      </c>
      <c r="AK15" s="11">
        <v>0</v>
      </c>
      <c r="AL15" s="11">
        <v>20</v>
      </c>
      <c r="AM15" s="11">
        <v>0</v>
      </c>
      <c r="AN15" s="11">
        <v>0</v>
      </c>
      <c r="AO15" s="11">
        <v>0</v>
      </c>
    </row>
    <row r="16" spans="1:41" ht="63.75" customHeight="1">
      <c r="A16" s="14" t="s">
        <v>140</v>
      </c>
      <c r="B16" s="15" t="s">
        <v>29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f>T17</f>
        <v>3919.5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20</v>
      </c>
      <c r="AI16" s="17">
        <v>0</v>
      </c>
      <c r="AJ16" s="17">
        <v>0</v>
      </c>
      <c r="AK16" s="17">
        <v>0</v>
      </c>
      <c r="AL16" s="17">
        <v>20</v>
      </c>
      <c r="AM16" s="11">
        <v>0</v>
      </c>
      <c r="AN16" s="11">
        <v>0</v>
      </c>
      <c r="AO16" s="11">
        <v>0</v>
      </c>
    </row>
    <row r="17" spans="1:41" ht="49.5" customHeight="1">
      <c r="A17" s="9" t="s">
        <v>30</v>
      </c>
      <c r="B17" s="10" t="s">
        <v>31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f>T18+T19</f>
        <v>3919.5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20</v>
      </c>
      <c r="AI17" s="11">
        <v>0</v>
      </c>
      <c r="AJ17" s="11">
        <v>0</v>
      </c>
      <c r="AK17" s="11">
        <v>0</v>
      </c>
      <c r="AL17" s="11">
        <v>20</v>
      </c>
      <c r="AM17" s="11">
        <v>0</v>
      </c>
      <c r="AN17" s="11">
        <v>0</v>
      </c>
      <c r="AO17" s="11">
        <v>0</v>
      </c>
    </row>
    <row r="18" spans="1:41" ht="119.25" customHeight="1">
      <c r="A18" s="13" t="s">
        <v>32</v>
      </c>
      <c r="B18" s="10" t="s">
        <v>33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26</v>
      </c>
      <c r="R18" s="10" t="s">
        <v>34</v>
      </c>
      <c r="S18" s="10" t="s">
        <v>35</v>
      </c>
      <c r="T18" s="11">
        <v>64.2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20</v>
      </c>
      <c r="AI18" s="11">
        <v>0</v>
      </c>
      <c r="AJ18" s="11">
        <v>0</v>
      </c>
      <c r="AK18" s="11">
        <v>0</v>
      </c>
      <c r="AL18" s="11">
        <v>20</v>
      </c>
      <c r="AM18" s="11">
        <v>0</v>
      </c>
      <c r="AN18" s="11">
        <v>0</v>
      </c>
      <c r="AO18" s="11">
        <v>0</v>
      </c>
    </row>
    <row r="19" spans="1:41" ht="131.25" customHeight="1">
      <c r="A19" s="32" t="s">
        <v>141</v>
      </c>
      <c r="B19" s="33" t="s">
        <v>142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31">
        <v>240</v>
      </c>
      <c r="R19" s="10" t="s">
        <v>34</v>
      </c>
      <c r="S19" s="10" t="s">
        <v>35</v>
      </c>
      <c r="T19" s="11">
        <v>3855.3</v>
      </c>
      <c r="U19" s="11"/>
      <c r="V19" s="11"/>
      <c r="W19" s="11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v>0</v>
      </c>
      <c r="AI19" s="11"/>
      <c r="AJ19" s="11"/>
      <c r="AK19" s="11"/>
      <c r="AL19" s="11">
        <v>0</v>
      </c>
      <c r="AM19" s="11"/>
      <c r="AN19" s="11"/>
      <c r="AO19" s="11"/>
    </row>
    <row r="20" spans="1:41" ht="34.15" customHeight="1">
      <c r="A20" s="9" t="s">
        <v>36</v>
      </c>
      <c r="B20" s="10" t="s">
        <v>37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v>20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v>80</v>
      </c>
      <c r="AI20" s="11">
        <v>0</v>
      </c>
      <c r="AJ20" s="11">
        <v>0</v>
      </c>
      <c r="AK20" s="11">
        <v>0</v>
      </c>
      <c r="AL20" s="11">
        <v>70</v>
      </c>
      <c r="AM20" s="11">
        <v>0</v>
      </c>
      <c r="AN20" s="11">
        <v>0</v>
      </c>
      <c r="AO20" s="11">
        <v>0</v>
      </c>
    </row>
    <row r="21" spans="1:41" ht="34.15" customHeight="1">
      <c r="A21" s="9" t="s">
        <v>38</v>
      </c>
      <c r="B21" s="10" t="s">
        <v>39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/>
      <c r="R21" s="10"/>
      <c r="S21" s="10"/>
      <c r="T21" s="11">
        <v>20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80</v>
      </c>
      <c r="AI21" s="11">
        <v>0</v>
      </c>
      <c r="AJ21" s="11">
        <v>0</v>
      </c>
      <c r="AK21" s="11">
        <v>0</v>
      </c>
      <c r="AL21" s="11">
        <v>70</v>
      </c>
      <c r="AM21" s="11">
        <v>0</v>
      </c>
      <c r="AN21" s="11">
        <v>0</v>
      </c>
      <c r="AO21" s="11">
        <v>0</v>
      </c>
    </row>
    <row r="22" spans="1:41" ht="101.25" customHeight="1">
      <c r="A22" s="13" t="s">
        <v>40</v>
      </c>
      <c r="B22" s="10" t="s">
        <v>41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26</v>
      </c>
      <c r="R22" s="10" t="s">
        <v>34</v>
      </c>
      <c r="S22" s="10" t="s">
        <v>42</v>
      </c>
      <c r="T22" s="11">
        <v>20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v>50</v>
      </c>
      <c r="AI22" s="11">
        <v>0</v>
      </c>
      <c r="AJ22" s="11">
        <v>0</v>
      </c>
      <c r="AK22" s="11">
        <v>0</v>
      </c>
      <c r="AL22" s="11">
        <v>50</v>
      </c>
      <c r="AM22" s="11">
        <v>0</v>
      </c>
      <c r="AN22" s="11">
        <v>0</v>
      </c>
      <c r="AO22" s="11">
        <v>0</v>
      </c>
    </row>
    <row r="23" spans="1:41" ht="34.15" customHeight="1">
      <c r="A23" s="9" t="s">
        <v>44</v>
      </c>
      <c r="B23" s="10" t="s">
        <v>45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f>T24</f>
        <v>851.59999999999991</v>
      </c>
      <c r="U23" s="11">
        <v>0</v>
      </c>
      <c r="V23" s="11">
        <v>0</v>
      </c>
      <c r="W23" s="11">
        <v>0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f>AH24</f>
        <v>852.9</v>
      </c>
      <c r="AI23" s="11">
        <v>0</v>
      </c>
      <c r="AJ23" s="11">
        <v>0</v>
      </c>
      <c r="AK23" s="11">
        <v>0</v>
      </c>
      <c r="AL23" s="11">
        <f>AL24</f>
        <v>603</v>
      </c>
      <c r="AM23" s="11">
        <v>0</v>
      </c>
      <c r="AN23" s="11">
        <v>0</v>
      </c>
      <c r="AO23" s="11">
        <v>0</v>
      </c>
    </row>
    <row r="24" spans="1:41" ht="34.15" customHeight="1">
      <c r="A24" s="9" t="s">
        <v>46</v>
      </c>
      <c r="B24" s="10" t="s">
        <v>47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11">
        <f>T25+T26+T27</f>
        <v>851.59999999999991</v>
      </c>
      <c r="U24" s="11">
        <v>0</v>
      </c>
      <c r="V24" s="11">
        <v>0</v>
      </c>
      <c r="W24" s="11"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f>AH25+AH26+AH27</f>
        <v>852.9</v>
      </c>
      <c r="AI24" s="11">
        <v>0</v>
      </c>
      <c r="AJ24" s="11">
        <v>0</v>
      </c>
      <c r="AK24" s="11">
        <v>0</v>
      </c>
      <c r="AL24" s="11">
        <f>AL25+AL26+AL27</f>
        <v>603</v>
      </c>
      <c r="AM24" s="11">
        <v>0</v>
      </c>
      <c r="AN24" s="11">
        <v>0</v>
      </c>
      <c r="AO24" s="11">
        <v>0</v>
      </c>
    </row>
    <row r="25" spans="1:41" ht="117" customHeight="1">
      <c r="A25" s="19" t="s">
        <v>48</v>
      </c>
      <c r="B25" s="10" t="s">
        <v>49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 t="s">
        <v>26</v>
      </c>
      <c r="R25" s="10" t="s">
        <v>28</v>
      </c>
      <c r="S25" s="10" t="s">
        <v>34</v>
      </c>
      <c r="T25" s="11">
        <v>47.9</v>
      </c>
      <c r="U25" s="11">
        <v>0</v>
      </c>
      <c r="V25" s="11">
        <v>0</v>
      </c>
      <c r="W25" s="11"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100</v>
      </c>
      <c r="AI25" s="11">
        <v>0</v>
      </c>
      <c r="AJ25" s="11">
        <v>0</v>
      </c>
      <c r="AK25" s="11">
        <v>0</v>
      </c>
      <c r="AL25" s="11">
        <v>30</v>
      </c>
      <c r="AM25" s="11">
        <v>0</v>
      </c>
      <c r="AN25" s="11">
        <v>0</v>
      </c>
      <c r="AO25" s="11">
        <v>0</v>
      </c>
    </row>
    <row r="26" spans="1:41" ht="92.25" customHeight="1">
      <c r="A26" s="19" t="s">
        <v>50</v>
      </c>
      <c r="B26" s="10" t="s">
        <v>51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 t="s">
        <v>26</v>
      </c>
      <c r="R26" s="10" t="s">
        <v>28</v>
      </c>
      <c r="S26" s="10" t="s">
        <v>34</v>
      </c>
      <c r="T26" s="11">
        <v>209.2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v>250</v>
      </c>
      <c r="AI26" s="11">
        <v>0</v>
      </c>
      <c r="AJ26" s="11">
        <v>0</v>
      </c>
      <c r="AK26" s="11">
        <v>0</v>
      </c>
      <c r="AL26" s="11">
        <v>50</v>
      </c>
      <c r="AM26" s="11">
        <v>0</v>
      </c>
      <c r="AN26" s="11">
        <v>0</v>
      </c>
      <c r="AO26" s="11">
        <v>0</v>
      </c>
    </row>
    <row r="27" spans="1:41" ht="87.75" customHeight="1">
      <c r="A27" s="13" t="s">
        <v>52</v>
      </c>
      <c r="B27" s="10" t="s">
        <v>53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 t="s">
        <v>26</v>
      </c>
      <c r="R27" s="10" t="s">
        <v>28</v>
      </c>
      <c r="S27" s="10" t="s">
        <v>34</v>
      </c>
      <c r="T27" s="11">
        <v>594.5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v>502.9</v>
      </c>
      <c r="AI27" s="11">
        <v>0</v>
      </c>
      <c r="AJ27" s="11">
        <v>0</v>
      </c>
      <c r="AK27" s="11">
        <v>0</v>
      </c>
      <c r="AL27" s="11">
        <v>523</v>
      </c>
      <c r="AM27" s="11">
        <v>0</v>
      </c>
      <c r="AN27" s="11">
        <v>0</v>
      </c>
      <c r="AO27" s="11">
        <v>0</v>
      </c>
    </row>
    <row r="28" spans="1:41" ht="34.15" customHeight="1">
      <c r="A28" s="9" t="s">
        <v>54</v>
      </c>
      <c r="B28" s="10" t="s">
        <v>55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/>
      <c r="R28" s="10"/>
      <c r="S28" s="10"/>
      <c r="T28" s="11">
        <v>10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30</v>
      </c>
      <c r="AI28" s="11">
        <v>0</v>
      </c>
      <c r="AJ28" s="11">
        <v>0</v>
      </c>
      <c r="AK28" s="11">
        <v>0</v>
      </c>
      <c r="AL28" s="11">
        <v>20</v>
      </c>
      <c r="AM28" s="11">
        <v>0</v>
      </c>
      <c r="AN28" s="11">
        <v>0</v>
      </c>
      <c r="AO28" s="11">
        <v>0</v>
      </c>
    </row>
    <row r="29" spans="1:41" ht="34.15" customHeight="1">
      <c r="A29" s="9" t="s">
        <v>56</v>
      </c>
      <c r="B29" s="10" t="s">
        <v>57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/>
      <c r="R29" s="10"/>
      <c r="S29" s="10"/>
      <c r="T29" s="11">
        <v>10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30</v>
      </c>
      <c r="AI29" s="11">
        <v>0</v>
      </c>
      <c r="AJ29" s="11">
        <v>0</v>
      </c>
      <c r="AK29" s="11">
        <v>0</v>
      </c>
      <c r="AL29" s="11">
        <v>20</v>
      </c>
      <c r="AM29" s="11">
        <v>0</v>
      </c>
      <c r="AN29" s="11">
        <v>0</v>
      </c>
      <c r="AO29" s="11">
        <v>0</v>
      </c>
    </row>
    <row r="30" spans="1:41" ht="69.75" customHeight="1">
      <c r="A30" s="20" t="s">
        <v>58</v>
      </c>
      <c r="B30" s="10" t="s">
        <v>59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 t="s">
        <v>26</v>
      </c>
      <c r="R30" s="10" t="s">
        <v>28</v>
      </c>
      <c r="S30" s="10" t="s">
        <v>34</v>
      </c>
      <c r="T30" s="11">
        <v>10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20</v>
      </c>
      <c r="AI30" s="11">
        <v>0</v>
      </c>
      <c r="AJ30" s="11">
        <v>0</v>
      </c>
      <c r="AK30" s="11">
        <v>0</v>
      </c>
      <c r="AL30" s="11">
        <v>10</v>
      </c>
      <c r="AM30" s="11">
        <v>0</v>
      </c>
      <c r="AN30" s="11">
        <v>0</v>
      </c>
      <c r="AO30" s="11">
        <v>0</v>
      </c>
    </row>
    <row r="31" spans="1:41" ht="51.4" customHeight="1">
      <c r="A31" s="9" t="s">
        <v>60</v>
      </c>
      <c r="B31" s="10" t="s">
        <v>61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 t="s">
        <v>26</v>
      </c>
      <c r="R31" s="10" t="s">
        <v>28</v>
      </c>
      <c r="S31" s="10" t="s">
        <v>34</v>
      </c>
      <c r="T31" s="11">
        <v>0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v>10</v>
      </c>
      <c r="AI31" s="11">
        <v>0</v>
      </c>
      <c r="AJ31" s="11">
        <v>0</v>
      </c>
      <c r="AK31" s="11">
        <v>0</v>
      </c>
      <c r="AL31" s="11">
        <v>10</v>
      </c>
      <c r="AM31" s="11">
        <v>0</v>
      </c>
      <c r="AN31" s="11">
        <v>0</v>
      </c>
      <c r="AO31" s="11">
        <v>0</v>
      </c>
    </row>
    <row r="32" spans="1:41" ht="34.15" customHeight="1">
      <c r="A32" s="9" t="s">
        <v>62</v>
      </c>
      <c r="B32" s="10" t="s">
        <v>63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/>
      <c r="R32" s="10"/>
      <c r="S32" s="10"/>
      <c r="T32" s="11">
        <f>T33</f>
        <v>1178.9000000000001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f>AH33</f>
        <v>458</v>
      </c>
      <c r="AI32" s="11">
        <v>0</v>
      </c>
      <c r="AJ32" s="11">
        <v>0</v>
      </c>
      <c r="AK32" s="11">
        <v>0</v>
      </c>
      <c r="AL32" s="11">
        <f>AL33</f>
        <v>65</v>
      </c>
      <c r="AM32" s="11">
        <v>0</v>
      </c>
      <c r="AN32" s="11">
        <v>0</v>
      </c>
      <c r="AO32" s="11">
        <v>0</v>
      </c>
    </row>
    <row r="33" spans="1:41" ht="34.15" customHeight="1">
      <c r="A33" s="9" t="s">
        <v>64</v>
      </c>
      <c r="B33" s="10" t="s">
        <v>65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/>
      <c r="R33" s="10"/>
      <c r="S33" s="10"/>
      <c r="T33" s="11">
        <f>T34+T35+T36+T37</f>
        <v>1178.9000000000001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f>AH34+AH35+AH36</f>
        <v>458</v>
      </c>
      <c r="AI33" s="11">
        <v>0</v>
      </c>
      <c r="AJ33" s="11">
        <v>0</v>
      </c>
      <c r="AK33" s="11">
        <v>0</v>
      </c>
      <c r="AL33" s="11">
        <f>AL34+AL35+AL36</f>
        <v>65</v>
      </c>
      <c r="AM33" s="11">
        <v>0</v>
      </c>
      <c r="AN33" s="11">
        <v>0</v>
      </c>
      <c r="AO33" s="11">
        <v>0</v>
      </c>
    </row>
    <row r="34" spans="1:41" ht="88.5" customHeight="1">
      <c r="A34" s="13" t="s">
        <v>66</v>
      </c>
      <c r="B34" s="10" t="s">
        <v>67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 t="s">
        <v>26</v>
      </c>
      <c r="R34" s="10" t="s">
        <v>28</v>
      </c>
      <c r="S34" s="10" t="s">
        <v>34</v>
      </c>
      <c r="T34" s="11">
        <v>50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v>50</v>
      </c>
      <c r="AI34" s="11">
        <v>0</v>
      </c>
      <c r="AJ34" s="11">
        <v>0</v>
      </c>
      <c r="AK34" s="11">
        <v>0</v>
      </c>
      <c r="AL34" s="11">
        <v>25</v>
      </c>
      <c r="AM34" s="11">
        <v>0</v>
      </c>
      <c r="AN34" s="11">
        <v>0</v>
      </c>
      <c r="AO34" s="11">
        <v>0</v>
      </c>
    </row>
    <row r="35" spans="1:41" ht="114.75" customHeight="1">
      <c r="A35" s="13" t="s">
        <v>68</v>
      </c>
      <c r="B35" s="10" t="s">
        <v>69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 t="s">
        <v>26</v>
      </c>
      <c r="R35" s="10" t="s">
        <v>28</v>
      </c>
      <c r="S35" s="10" t="s">
        <v>34</v>
      </c>
      <c r="T35" s="11">
        <v>933.9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v>328</v>
      </c>
      <c r="AI35" s="11">
        <v>0</v>
      </c>
      <c r="AJ35" s="11">
        <v>0</v>
      </c>
      <c r="AK35" s="11">
        <v>0</v>
      </c>
      <c r="AL35" s="11">
        <v>40</v>
      </c>
      <c r="AM35" s="11">
        <v>0</v>
      </c>
      <c r="AN35" s="11">
        <v>0</v>
      </c>
      <c r="AO35" s="11">
        <v>0</v>
      </c>
    </row>
    <row r="36" spans="1:41" ht="51.4" customHeight="1">
      <c r="A36" s="13" t="s">
        <v>70</v>
      </c>
      <c r="B36" s="10" t="s">
        <v>71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 t="s">
        <v>26</v>
      </c>
      <c r="R36" s="10" t="s">
        <v>28</v>
      </c>
      <c r="S36" s="10" t="s">
        <v>34</v>
      </c>
      <c r="T36" s="11">
        <v>165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v>80</v>
      </c>
      <c r="AI36" s="11">
        <v>0</v>
      </c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</row>
    <row r="37" spans="1:41" ht="93.75" customHeight="1">
      <c r="A37" s="13" t="s">
        <v>139</v>
      </c>
      <c r="B37" s="10" t="s">
        <v>138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30">
        <v>240</v>
      </c>
      <c r="R37" s="10" t="s">
        <v>28</v>
      </c>
      <c r="S37" s="10" t="s">
        <v>34</v>
      </c>
      <c r="T37" s="11">
        <v>30</v>
      </c>
      <c r="U37" s="11"/>
      <c r="V37" s="11"/>
      <c r="W37" s="11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v>0</v>
      </c>
      <c r="AI37" s="11"/>
      <c r="AJ37" s="11"/>
      <c r="AK37" s="11"/>
      <c r="AL37" s="11">
        <v>0</v>
      </c>
      <c r="AM37" s="11"/>
      <c r="AN37" s="11"/>
      <c r="AO37" s="11"/>
    </row>
    <row r="38" spans="1:41" ht="34.15" customHeight="1">
      <c r="A38" s="9" t="s">
        <v>72</v>
      </c>
      <c r="B38" s="10" t="s">
        <v>73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/>
      <c r="R38" s="10"/>
      <c r="S38" s="10"/>
      <c r="T38" s="11">
        <f>T39</f>
        <v>4946.2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f>AH39</f>
        <v>2803.9</v>
      </c>
      <c r="AI38" s="11">
        <v>0</v>
      </c>
      <c r="AJ38" s="11">
        <v>0</v>
      </c>
      <c r="AK38" s="11">
        <v>0</v>
      </c>
      <c r="AL38" s="11">
        <f>AL39</f>
        <v>2803.9</v>
      </c>
      <c r="AM38" s="11">
        <v>0</v>
      </c>
      <c r="AN38" s="11">
        <v>0</v>
      </c>
      <c r="AO38" s="11">
        <v>0</v>
      </c>
    </row>
    <row r="39" spans="1:41" ht="34.15" customHeight="1">
      <c r="A39" s="9" t="s">
        <v>74</v>
      </c>
      <c r="B39" s="10" t="s">
        <v>75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/>
      <c r="R39" s="10"/>
      <c r="S39" s="10"/>
      <c r="T39" s="11">
        <f>T40+T41</f>
        <v>4946.2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f>AH40</f>
        <v>2803.9</v>
      </c>
      <c r="AI39" s="11">
        <v>0</v>
      </c>
      <c r="AJ39" s="11">
        <v>0</v>
      </c>
      <c r="AK39" s="11">
        <v>0</v>
      </c>
      <c r="AL39" s="11">
        <f>AL40</f>
        <v>2803.9</v>
      </c>
      <c r="AM39" s="11">
        <v>0</v>
      </c>
      <c r="AN39" s="11">
        <v>0</v>
      </c>
      <c r="AO39" s="11">
        <v>0</v>
      </c>
    </row>
    <row r="40" spans="1:41" ht="88.5" customHeight="1">
      <c r="A40" s="20" t="s">
        <v>76</v>
      </c>
      <c r="B40" s="10" t="s">
        <v>77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 t="s">
        <v>78</v>
      </c>
      <c r="R40" s="10" t="s">
        <v>79</v>
      </c>
      <c r="S40" s="10" t="s">
        <v>80</v>
      </c>
      <c r="T40" s="11">
        <v>4837.8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v>2803.9</v>
      </c>
      <c r="AI40" s="11">
        <v>0</v>
      </c>
      <c r="AJ40" s="11">
        <v>0</v>
      </c>
      <c r="AK40" s="11">
        <v>0</v>
      </c>
      <c r="AL40" s="11">
        <v>2803.9</v>
      </c>
      <c r="AM40" s="11">
        <v>0</v>
      </c>
      <c r="AN40" s="11">
        <v>0</v>
      </c>
      <c r="AO40" s="11">
        <v>0</v>
      </c>
    </row>
    <row r="41" spans="1:41" ht="88.5" customHeight="1">
      <c r="A41" s="20" t="s">
        <v>145</v>
      </c>
      <c r="B41" s="10" t="s">
        <v>146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34">
        <v>610</v>
      </c>
      <c r="R41" s="10" t="s">
        <v>79</v>
      </c>
      <c r="S41" s="10" t="s">
        <v>80</v>
      </c>
      <c r="T41" s="11">
        <v>108.4</v>
      </c>
      <c r="U41" s="11"/>
      <c r="V41" s="11"/>
      <c r="W41" s="11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v>0</v>
      </c>
      <c r="AI41" s="11"/>
      <c r="AJ41" s="11"/>
      <c r="AK41" s="11"/>
      <c r="AL41" s="11">
        <v>0</v>
      </c>
      <c r="AM41" s="11"/>
      <c r="AN41" s="11"/>
      <c r="AO41" s="11"/>
    </row>
    <row r="42" spans="1:41" ht="34.15" customHeight="1">
      <c r="A42" s="9" t="s">
        <v>81</v>
      </c>
      <c r="B42" s="10" t="s">
        <v>82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11">
        <f>T43</f>
        <v>0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f>AH43</f>
        <v>50</v>
      </c>
      <c r="AI42" s="11">
        <v>0</v>
      </c>
      <c r="AJ42" s="11">
        <v>0</v>
      </c>
      <c r="AK42" s="11">
        <v>0</v>
      </c>
      <c r="AL42" s="11">
        <v>20</v>
      </c>
      <c r="AM42" s="11">
        <v>0</v>
      </c>
      <c r="AN42" s="11">
        <v>0</v>
      </c>
      <c r="AO42" s="11">
        <v>0</v>
      </c>
    </row>
    <row r="43" spans="1:41" ht="34.15" customHeight="1">
      <c r="A43" s="9" t="s">
        <v>83</v>
      </c>
      <c r="B43" s="10" t="s">
        <v>84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11">
        <f>T44</f>
        <v>0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f>AH44</f>
        <v>50</v>
      </c>
      <c r="AI43" s="11">
        <v>0</v>
      </c>
      <c r="AJ43" s="11">
        <v>0</v>
      </c>
      <c r="AK43" s="11">
        <v>0</v>
      </c>
      <c r="AL43" s="11">
        <v>20</v>
      </c>
      <c r="AM43" s="11">
        <v>0</v>
      </c>
      <c r="AN43" s="11">
        <v>0</v>
      </c>
      <c r="AO43" s="11">
        <v>0</v>
      </c>
    </row>
    <row r="44" spans="1:41" ht="87" customHeight="1">
      <c r="A44" s="19" t="s">
        <v>85</v>
      </c>
      <c r="B44" s="10" t="s">
        <v>86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 t="s">
        <v>26</v>
      </c>
      <c r="R44" s="10" t="s">
        <v>87</v>
      </c>
      <c r="S44" s="10" t="s">
        <v>80</v>
      </c>
      <c r="T44" s="11">
        <v>0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v>50</v>
      </c>
      <c r="AI44" s="11">
        <v>0</v>
      </c>
      <c r="AJ44" s="11">
        <v>0</v>
      </c>
      <c r="AK44" s="11">
        <v>0</v>
      </c>
      <c r="AL44" s="11">
        <v>20</v>
      </c>
      <c r="AM44" s="11">
        <v>0</v>
      </c>
      <c r="AN44" s="11">
        <v>0</v>
      </c>
      <c r="AO44" s="11">
        <v>0</v>
      </c>
    </row>
    <row r="45" spans="1:41" ht="51.4" customHeight="1">
      <c r="A45" s="9" t="s">
        <v>88</v>
      </c>
      <c r="B45" s="10" t="s">
        <v>89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/>
      <c r="R45" s="10"/>
      <c r="S45" s="10"/>
      <c r="T45" s="11">
        <f>T46</f>
        <v>8320.1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f>AH46</f>
        <v>7984.7</v>
      </c>
      <c r="AI45" s="11">
        <v>0</v>
      </c>
      <c r="AJ45" s="11">
        <v>0</v>
      </c>
      <c r="AK45" s="11">
        <v>0</v>
      </c>
      <c r="AL45" s="11">
        <f>AL46</f>
        <v>8059.7000000000007</v>
      </c>
      <c r="AM45" s="11">
        <v>0</v>
      </c>
      <c r="AN45" s="11">
        <v>0</v>
      </c>
      <c r="AO45" s="11">
        <v>0</v>
      </c>
    </row>
    <row r="46" spans="1:41" ht="34.15" customHeight="1">
      <c r="A46" s="9" t="s">
        <v>90</v>
      </c>
      <c r="B46" s="10" t="s">
        <v>91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/>
      <c r="R46" s="10"/>
      <c r="S46" s="10"/>
      <c r="T46" s="11">
        <f>T47+T48+T49+T50</f>
        <v>8320.1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f>AH47+AH48+AH49+AH50</f>
        <v>7984.7</v>
      </c>
      <c r="AI46" s="11">
        <v>0</v>
      </c>
      <c r="AJ46" s="11">
        <v>0</v>
      </c>
      <c r="AK46" s="11">
        <v>0</v>
      </c>
      <c r="AL46" s="11">
        <f>AL47+AL48+AL49+AL50</f>
        <v>8059.7000000000007</v>
      </c>
      <c r="AM46" s="11">
        <v>0</v>
      </c>
      <c r="AN46" s="11">
        <v>0</v>
      </c>
      <c r="AO46" s="11">
        <v>0</v>
      </c>
    </row>
    <row r="47" spans="1:41" ht="123.75" customHeight="1">
      <c r="A47" s="13" t="s">
        <v>92</v>
      </c>
      <c r="B47" s="10" t="s">
        <v>93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 t="s">
        <v>94</v>
      </c>
      <c r="R47" s="10" t="s">
        <v>80</v>
      </c>
      <c r="S47" s="10" t="s">
        <v>43</v>
      </c>
      <c r="T47" s="11">
        <v>7430.3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v>7415.4</v>
      </c>
      <c r="AI47" s="11">
        <v>0</v>
      </c>
      <c r="AJ47" s="11">
        <v>0</v>
      </c>
      <c r="AK47" s="11">
        <v>0</v>
      </c>
      <c r="AL47" s="11">
        <v>7712.1</v>
      </c>
      <c r="AM47" s="11">
        <v>0</v>
      </c>
      <c r="AN47" s="11">
        <v>0</v>
      </c>
      <c r="AO47" s="11">
        <v>0</v>
      </c>
    </row>
    <row r="48" spans="1:41" ht="136.5" customHeight="1">
      <c r="A48" s="13" t="s">
        <v>95</v>
      </c>
      <c r="B48" s="10" t="s">
        <v>96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 t="s">
        <v>26</v>
      </c>
      <c r="R48" s="10" t="s">
        <v>80</v>
      </c>
      <c r="S48" s="10" t="s">
        <v>43</v>
      </c>
      <c r="T48" s="11">
        <v>820.3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v>481.3</v>
      </c>
      <c r="AI48" s="11">
        <v>0</v>
      </c>
      <c r="AJ48" s="11">
        <v>0</v>
      </c>
      <c r="AK48" s="11">
        <v>0</v>
      </c>
      <c r="AL48" s="11">
        <v>309.60000000000002</v>
      </c>
      <c r="AM48" s="11">
        <v>0</v>
      </c>
      <c r="AN48" s="11">
        <v>0</v>
      </c>
      <c r="AO48" s="11">
        <v>0</v>
      </c>
    </row>
    <row r="49" spans="1:41" ht="121.5" customHeight="1">
      <c r="A49" s="13" t="s">
        <v>97</v>
      </c>
      <c r="B49" s="10" t="s">
        <v>96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 t="s">
        <v>98</v>
      </c>
      <c r="R49" s="10" t="s">
        <v>80</v>
      </c>
      <c r="S49" s="10" t="s">
        <v>43</v>
      </c>
      <c r="T49" s="11">
        <v>8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8</v>
      </c>
      <c r="AI49" s="11">
        <v>0</v>
      </c>
      <c r="AJ49" s="11">
        <v>0</v>
      </c>
      <c r="AK49" s="11">
        <v>0</v>
      </c>
      <c r="AL49" s="11">
        <v>8</v>
      </c>
      <c r="AM49" s="11">
        <v>0</v>
      </c>
      <c r="AN49" s="11">
        <v>0</v>
      </c>
      <c r="AO49" s="11">
        <v>0</v>
      </c>
    </row>
    <row r="50" spans="1:41" ht="149.25" customHeight="1">
      <c r="A50" s="19" t="s">
        <v>99</v>
      </c>
      <c r="B50" s="10" t="s">
        <v>100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26</v>
      </c>
      <c r="R50" s="10" t="s">
        <v>80</v>
      </c>
      <c r="S50" s="10" t="s">
        <v>43</v>
      </c>
      <c r="T50" s="11">
        <v>61.5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80</v>
      </c>
      <c r="AI50" s="11">
        <v>0</v>
      </c>
      <c r="AJ50" s="11">
        <v>0</v>
      </c>
      <c r="AK50" s="11">
        <v>0</v>
      </c>
      <c r="AL50" s="11">
        <v>30</v>
      </c>
      <c r="AM50" s="11">
        <v>0</v>
      </c>
      <c r="AN50" s="11">
        <v>0</v>
      </c>
      <c r="AO50" s="11">
        <v>0</v>
      </c>
    </row>
    <row r="51" spans="1:41" ht="34.15" customHeight="1">
      <c r="A51" s="14" t="s">
        <v>101</v>
      </c>
      <c r="B51" s="10" t="s">
        <v>102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/>
      <c r="R51" s="10"/>
      <c r="S51" s="10"/>
      <c r="T51" s="35">
        <v>77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v>77</v>
      </c>
      <c r="AI51" s="11">
        <v>0</v>
      </c>
      <c r="AJ51" s="11">
        <v>0</v>
      </c>
      <c r="AK51" s="11">
        <v>0</v>
      </c>
      <c r="AL51" s="11">
        <v>77</v>
      </c>
      <c r="AM51" s="11">
        <v>0</v>
      </c>
      <c r="AN51" s="11">
        <v>0</v>
      </c>
      <c r="AO51" s="11">
        <v>0</v>
      </c>
    </row>
    <row r="52" spans="1:41" ht="51.4" customHeight="1">
      <c r="A52" s="21" t="s">
        <v>103</v>
      </c>
      <c r="B52" s="10" t="s">
        <v>104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/>
      <c r="R52" s="10"/>
      <c r="S52" s="10"/>
      <c r="T52" s="11">
        <v>77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77</v>
      </c>
      <c r="AI52" s="11">
        <v>0</v>
      </c>
      <c r="AJ52" s="11">
        <v>0</v>
      </c>
      <c r="AK52" s="11">
        <v>0</v>
      </c>
      <c r="AL52" s="11">
        <v>77</v>
      </c>
      <c r="AM52" s="11">
        <v>0</v>
      </c>
      <c r="AN52" s="11">
        <v>0</v>
      </c>
      <c r="AO52" s="11">
        <v>0</v>
      </c>
    </row>
    <row r="53" spans="1:41" ht="116.25" customHeight="1">
      <c r="A53" s="19" t="s">
        <v>105</v>
      </c>
      <c r="B53" s="10" t="s">
        <v>106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 t="s">
        <v>107</v>
      </c>
      <c r="R53" s="10" t="s">
        <v>35</v>
      </c>
      <c r="S53" s="10" t="s">
        <v>80</v>
      </c>
      <c r="T53" s="11">
        <v>77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v>77</v>
      </c>
      <c r="AI53" s="11">
        <v>0</v>
      </c>
      <c r="AJ53" s="11">
        <v>0</v>
      </c>
      <c r="AK53" s="11">
        <v>0</v>
      </c>
      <c r="AL53" s="11">
        <v>77</v>
      </c>
      <c r="AM53" s="11">
        <v>0</v>
      </c>
      <c r="AN53" s="11">
        <v>0</v>
      </c>
      <c r="AO53" s="11">
        <v>0</v>
      </c>
    </row>
    <row r="54" spans="1:41" ht="34.15" customHeight="1">
      <c r="A54" s="9" t="s">
        <v>108</v>
      </c>
      <c r="B54" s="10" t="s">
        <v>109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/>
      <c r="R54" s="10"/>
      <c r="S54" s="10"/>
      <c r="T54" s="35">
        <f>T55+T57+T58+T59+T60+T61+T62+T63+T64+T66+T65+T56</f>
        <v>57072.5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f>AH55+AH57+AH58+AH59+AH60+AH61+AH62+AH63+AH64+AH66</f>
        <v>859.2</v>
      </c>
      <c r="AI54" s="11">
        <v>0</v>
      </c>
      <c r="AJ54" s="11">
        <v>0</v>
      </c>
      <c r="AK54" s="11">
        <v>0</v>
      </c>
      <c r="AL54" s="11">
        <f>AL55+AL57+AL58+AL59+AL60+AL61+AL62+AL63+AL64+AL66</f>
        <v>1068.8</v>
      </c>
      <c r="AM54" s="11">
        <v>0</v>
      </c>
      <c r="AN54" s="11">
        <v>0</v>
      </c>
      <c r="AO54" s="11">
        <v>0</v>
      </c>
    </row>
    <row r="55" spans="1:41" ht="34.15" customHeight="1">
      <c r="A55" s="9" t="s">
        <v>110</v>
      </c>
      <c r="B55" s="10" t="s">
        <v>111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7" t="s">
        <v>112</v>
      </c>
      <c r="R55" s="10" t="s">
        <v>80</v>
      </c>
      <c r="S55" s="10" t="s">
        <v>87</v>
      </c>
      <c r="T55" s="11">
        <v>10</v>
      </c>
      <c r="U55" s="11">
        <v>0</v>
      </c>
      <c r="V55" s="11">
        <v>0</v>
      </c>
      <c r="W55" s="11">
        <v>0</v>
      </c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v>10</v>
      </c>
      <c r="AI55" s="11">
        <v>0</v>
      </c>
      <c r="AJ55" s="11">
        <v>0</v>
      </c>
      <c r="AK55" s="11">
        <v>0</v>
      </c>
      <c r="AL55" s="11">
        <v>10</v>
      </c>
      <c r="AM55" s="11">
        <v>0</v>
      </c>
      <c r="AN55" s="11">
        <v>0</v>
      </c>
      <c r="AO55" s="11">
        <v>0</v>
      </c>
    </row>
    <row r="56" spans="1:41" ht="133.5" customHeight="1">
      <c r="A56" s="20" t="s">
        <v>144</v>
      </c>
      <c r="B56" s="10" t="s">
        <v>119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29">
        <v>830</v>
      </c>
      <c r="R56" s="10" t="s">
        <v>80</v>
      </c>
      <c r="S56" s="10" t="s">
        <v>115</v>
      </c>
      <c r="T56" s="11">
        <v>56380.5</v>
      </c>
      <c r="U56" s="11"/>
      <c r="V56" s="11"/>
      <c r="W56" s="11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v>0</v>
      </c>
      <c r="AI56" s="11"/>
      <c r="AJ56" s="11"/>
      <c r="AK56" s="11"/>
      <c r="AL56" s="11">
        <v>0</v>
      </c>
      <c r="AM56" s="11"/>
      <c r="AN56" s="11"/>
      <c r="AO56" s="11"/>
    </row>
    <row r="57" spans="1:41" ht="91.5" customHeight="1">
      <c r="A57" s="20" t="s">
        <v>113</v>
      </c>
      <c r="B57" s="10" t="s">
        <v>114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 t="s">
        <v>26</v>
      </c>
      <c r="R57" s="10" t="s">
        <v>80</v>
      </c>
      <c r="S57" s="10" t="s">
        <v>115</v>
      </c>
      <c r="T57" s="11">
        <v>60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100</v>
      </c>
      <c r="AI57" s="11">
        <v>0</v>
      </c>
      <c r="AJ57" s="11">
        <v>0</v>
      </c>
      <c r="AK57" s="11">
        <v>0</v>
      </c>
      <c r="AL57" s="11">
        <v>50</v>
      </c>
      <c r="AM57" s="11">
        <v>0</v>
      </c>
      <c r="AN57" s="11">
        <v>0</v>
      </c>
      <c r="AO57" s="11">
        <v>0</v>
      </c>
    </row>
    <row r="58" spans="1:41" ht="66.75" customHeight="1">
      <c r="A58" s="20" t="s">
        <v>116</v>
      </c>
      <c r="B58" s="10" t="s">
        <v>117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 t="s">
        <v>98</v>
      </c>
      <c r="R58" s="10" t="s">
        <v>80</v>
      </c>
      <c r="S58" s="10" t="s">
        <v>115</v>
      </c>
      <c r="T58" s="11">
        <v>111.9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80</v>
      </c>
      <c r="AI58" s="11">
        <v>0</v>
      </c>
      <c r="AJ58" s="11">
        <v>0</v>
      </c>
      <c r="AK58" s="11">
        <v>0</v>
      </c>
      <c r="AL58" s="11">
        <v>30</v>
      </c>
      <c r="AM58" s="11">
        <v>0</v>
      </c>
      <c r="AN58" s="11">
        <v>0</v>
      </c>
      <c r="AO58" s="11">
        <v>0</v>
      </c>
    </row>
    <row r="59" spans="1:41" ht="81" customHeight="1">
      <c r="A59" s="13" t="s">
        <v>118</v>
      </c>
      <c r="B59" s="10" t="s">
        <v>119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 t="s">
        <v>26</v>
      </c>
      <c r="R59" s="10" t="s">
        <v>80</v>
      </c>
      <c r="S59" s="10" t="s">
        <v>115</v>
      </c>
      <c r="T59" s="11">
        <v>44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18.5</v>
      </c>
      <c r="AI59" s="11">
        <v>0</v>
      </c>
      <c r="AJ59" s="11">
        <v>0</v>
      </c>
      <c r="AK59" s="11">
        <v>0</v>
      </c>
      <c r="AL59" s="11">
        <v>20</v>
      </c>
      <c r="AM59" s="11">
        <v>0</v>
      </c>
      <c r="AN59" s="11">
        <v>0</v>
      </c>
      <c r="AO59" s="11">
        <v>0</v>
      </c>
    </row>
    <row r="60" spans="1:41" ht="69" customHeight="1">
      <c r="A60" s="13" t="s">
        <v>118</v>
      </c>
      <c r="B60" s="10" t="s">
        <v>119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>
        <v>80</v>
      </c>
      <c r="R60" s="10" t="s">
        <v>80</v>
      </c>
      <c r="S60" s="10" t="s">
        <v>115</v>
      </c>
      <c r="T60" s="11">
        <v>20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20</v>
      </c>
      <c r="AI60" s="11">
        <v>0</v>
      </c>
      <c r="AJ60" s="11">
        <v>0</v>
      </c>
      <c r="AK60" s="11">
        <v>0</v>
      </c>
      <c r="AL60" s="11">
        <v>20</v>
      </c>
      <c r="AM60" s="11">
        <v>0</v>
      </c>
      <c r="AN60" s="11">
        <v>0</v>
      </c>
      <c r="AO60" s="11">
        <v>0</v>
      </c>
    </row>
    <row r="61" spans="1:41" ht="108" customHeight="1">
      <c r="A61" s="13" t="s">
        <v>143</v>
      </c>
      <c r="B61" s="10" t="s">
        <v>120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 t="s">
        <v>94</v>
      </c>
      <c r="R61" s="10" t="s">
        <v>121</v>
      </c>
      <c r="S61" s="10" t="s">
        <v>34</v>
      </c>
      <c r="T61" s="11">
        <v>299.2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307</v>
      </c>
      <c r="AI61" s="11">
        <v>0</v>
      </c>
      <c r="AJ61" s="11">
        <v>0</v>
      </c>
      <c r="AK61" s="11">
        <v>0</v>
      </c>
      <c r="AL61" s="11">
        <v>317.60000000000002</v>
      </c>
      <c r="AM61" s="11">
        <v>0</v>
      </c>
      <c r="AN61" s="11">
        <v>0</v>
      </c>
      <c r="AO61" s="11">
        <v>0</v>
      </c>
    </row>
    <row r="62" spans="1:41" ht="126" customHeight="1">
      <c r="A62" s="19" t="s">
        <v>122</v>
      </c>
      <c r="B62" s="10" t="s">
        <v>123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>
        <v>240</v>
      </c>
      <c r="R62" s="10" t="s">
        <v>80</v>
      </c>
      <c r="S62" s="10" t="s">
        <v>43</v>
      </c>
      <c r="T62" s="11">
        <v>0.2</v>
      </c>
      <c r="U62" s="11">
        <v>0</v>
      </c>
      <c r="V62" s="11">
        <v>0</v>
      </c>
      <c r="W62" s="11">
        <v>0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0.2</v>
      </c>
      <c r="AI62" s="11">
        <v>0</v>
      </c>
      <c r="AJ62" s="11">
        <v>0</v>
      </c>
      <c r="AK62" s="11">
        <v>0</v>
      </c>
      <c r="AL62" s="11">
        <v>0.2</v>
      </c>
      <c r="AM62" s="11">
        <v>0</v>
      </c>
      <c r="AN62" s="11">
        <v>0</v>
      </c>
      <c r="AO62" s="11">
        <v>0</v>
      </c>
    </row>
    <row r="63" spans="1:41" ht="111" customHeight="1">
      <c r="A63" s="13" t="s">
        <v>124</v>
      </c>
      <c r="B63" s="10" t="s">
        <v>125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 t="s">
        <v>126</v>
      </c>
      <c r="R63" s="10" t="s">
        <v>80</v>
      </c>
      <c r="S63" s="10" t="s">
        <v>43</v>
      </c>
      <c r="T63" s="11">
        <v>27.8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</row>
    <row r="64" spans="1:41" ht="132" customHeight="1">
      <c r="A64" s="22" t="s">
        <v>127</v>
      </c>
      <c r="B64" s="10" t="s">
        <v>128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7" t="s">
        <v>126</v>
      </c>
      <c r="R64" s="10" t="s">
        <v>80</v>
      </c>
      <c r="S64" s="10" t="s">
        <v>129</v>
      </c>
      <c r="T64" s="11">
        <v>70.3</v>
      </c>
      <c r="U64" s="11">
        <v>0</v>
      </c>
      <c r="V64" s="11">
        <v>0</v>
      </c>
      <c r="W64" s="11">
        <v>0</v>
      </c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</row>
    <row r="65" spans="1:41" ht="119.25" customHeight="1">
      <c r="A65" s="22" t="s">
        <v>134</v>
      </c>
      <c r="B65" s="10" t="s">
        <v>135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28">
        <v>540</v>
      </c>
      <c r="R65" s="10" t="s">
        <v>80</v>
      </c>
      <c r="S65" s="10" t="s">
        <v>115</v>
      </c>
      <c r="T65" s="11">
        <v>48.6</v>
      </c>
      <c r="U65" s="11"/>
      <c r="V65" s="11"/>
      <c r="W65" s="11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1">
        <v>0</v>
      </c>
      <c r="AI65" s="11"/>
      <c r="AJ65" s="11"/>
      <c r="AK65" s="11"/>
      <c r="AL65" s="11">
        <v>0</v>
      </c>
      <c r="AM65" s="11"/>
      <c r="AN65" s="11"/>
      <c r="AO65" s="11"/>
    </row>
    <row r="66" spans="1:41" ht="66" customHeight="1">
      <c r="A66" s="22" t="s">
        <v>130</v>
      </c>
      <c r="B66" s="10" t="s">
        <v>131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7">
        <v>880</v>
      </c>
      <c r="R66" s="10" t="s">
        <v>80</v>
      </c>
      <c r="S66" s="10" t="s">
        <v>115</v>
      </c>
      <c r="T66" s="11">
        <v>0</v>
      </c>
      <c r="U66" s="11"/>
      <c r="V66" s="11"/>
      <c r="W66" s="11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1">
        <v>323.5</v>
      </c>
      <c r="AI66" s="11"/>
      <c r="AJ66" s="11"/>
      <c r="AK66" s="11"/>
      <c r="AL66" s="11">
        <v>621</v>
      </c>
      <c r="AM66" s="11"/>
      <c r="AN66" s="11"/>
      <c r="AO66" s="11"/>
    </row>
    <row r="67" spans="1:41" ht="17.100000000000001" customHeight="1">
      <c r="A67" s="9" t="s">
        <v>132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7"/>
      <c r="R67" s="10"/>
      <c r="S67" s="10"/>
      <c r="T67" s="11">
        <f>T13+T16+T20+T23+T28+T32+T38+T42+T45+T51+T54</f>
        <v>76398.600000000006</v>
      </c>
      <c r="U67" s="11">
        <v>0</v>
      </c>
      <c r="V67" s="11">
        <v>0</v>
      </c>
      <c r="W67" s="11">
        <v>0</v>
      </c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23">
        <f>AH13+AH16+AH20+AH23+AH28+AH32+AH38+AH42+AH45+AH54+AH51</f>
        <v>13245.7</v>
      </c>
      <c r="AI67" s="11">
        <v>0</v>
      </c>
      <c r="AJ67" s="11">
        <v>0</v>
      </c>
      <c r="AK67" s="11">
        <v>0</v>
      </c>
      <c r="AL67" s="11">
        <f>AL13+AL17+AL20+AL23+AL28+AL32+AL38+AL45+AL51+AL54+AL42</f>
        <v>12827.4</v>
      </c>
      <c r="AM67" s="11">
        <v>0</v>
      </c>
      <c r="AN67" s="11">
        <v>0</v>
      </c>
      <c r="AO67" s="11">
        <v>0</v>
      </c>
    </row>
    <row r="68" spans="1:41" ht="15" customHeight="1"/>
    <row r="69" spans="1:41" ht="19.5" customHeight="1">
      <c r="A69" s="24" t="s">
        <v>133</v>
      </c>
      <c r="B69" s="24"/>
      <c r="C69" s="25"/>
      <c r="D69" s="25"/>
      <c r="E69" s="25"/>
      <c r="F69" s="25"/>
    </row>
    <row r="70" spans="1:41" ht="20.25" customHeight="1">
      <c r="A70" s="26" t="s">
        <v>137</v>
      </c>
      <c r="B70" s="27"/>
      <c r="C70" s="25"/>
      <c r="D70" s="25"/>
      <c r="E70" s="25"/>
      <c r="F70" s="25"/>
    </row>
    <row r="65529" ht="12.75" customHeight="1"/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</sheetData>
  <mergeCells count="35">
    <mergeCell ref="A2:AL2"/>
    <mergeCell ref="A3:AL3"/>
    <mergeCell ref="B1:AL1"/>
    <mergeCell ref="AB10:AB11"/>
    <mergeCell ref="A8:AL8"/>
    <mergeCell ref="B7:AL7"/>
    <mergeCell ref="B4:AL4"/>
    <mergeCell ref="B5:AL5"/>
    <mergeCell ref="B6:AL6"/>
    <mergeCell ref="AE10:AE11"/>
    <mergeCell ref="AD10:AD11"/>
    <mergeCell ref="AC10:AC11"/>
    <mergeCell ref="A10:A11"/>
    <mergeCell ref="B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J10:AJ11"/>
    <mergeCell ref="AI10:AI11"/>
    <mergeCell ref="AH10:AH11"/>
    <mergeCell ref="AG10:AG11"/>
    <mergeCell ref="AF10:AF11"/>
    <mergeCell ref="AO10:AO11"/>
    <mergeCell ref="AN10:AN11"/>
    <mergeCell ref="AM10:AM11"/>
    <mergeCell ref="AL10:AL11"/>
    <mergeCell ref="AK10:AK11"/>
  </mergeCells>
  <pageMargins left="0.70000004768371604" right="0.70000004768371604" top="0.75" bottom="0.75" header="0.51180553436279297" footer="0.51180553436279297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2023-02-20T13:26:18Z</cp:lastPrinted>
  <dcterms:modified xsi:type="dcterms:W3CDTF">2024-01-10T05:25:10Z</dcterms:modified>
</cp:coreProperties>
</file>