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6380" windowHeight="8190" tabRatio="500"/>
  </bookViews>
  <sheets>
    <sheet name="Все года" sheetId="1" r:id="rId1"/>
  </sheets>
  <calcPr calcId="125725" iterateDelta="1E-4"/>
  <extLst>
    <ext xmlns:loext="http://schemas.libreoffice.org/" uri="{7626C862-2A13-11E5-B345-FEFF819CDC9F}">
      <loext:extCalcPr stringRefSyntax="CalcA1ExcelA1"/>
    </ext>
  </extLst>
</workbook>
</file>

<file path=xl/calcChain.xml><?xml version="1.0" encoding="utf-8"?>
<calcChain xmlns="http://schemas.openxmlformats.org/spreadsheetml/2006/main">
  <c r="U59" i="1"/>
  <c r="U40"/>
  <c r="U41" s="1"/>
  <c r="U27"/>
  <c r="U46"/>
  <c r="AM66" l="1"/>
  <c r="AI66"/>
  <c r="AI65" s="1"/>
  <c r="U66"/>
  <c r="U65" s="1"/>
  <c r="AM65"/>
  <c r="AI58"/>
  <c r="U58"/>
  <c r="AM46"/>
  <c r="AM45" s="1"/>
  <c r="AI46"/>
  <c r="AI45" s="1"/>
  <c r="U45"/>
  <c r="AM37"/>
  <c r="AI37"/>
  <c r="U37"/>
  <c r="AM27"/>
  <c r="AI27"/>
  <c r="AI15" s="1"/>
  <c r="AM16"/>
  <c r="AI16"/>
  <c r="U16"/>
  <c r="U15" s="1"/>
  <c r="AM15" l="1"/>
  <c r="AM68"/>
  <c r="AI68"/>
  <c r="U68"/>
</calcChain>
</file>

<file path=xl/sharedStrings.xml><?xml version="1.0" encoding="utf-8"?>
<sst xmlns="http://schemas.openxmlformats.org/spreadsheetml/2006/main" count="351" uniqueCount="156">
  <si>
    <t>Приложение 4</t>
  </si>
  <si>
    <t xml:space="preserve">"О бюджете Елизаветинского сельского поселения Азовского района </t>
  </si>
  <si>
    <t>на 2023 год и плановый период 2024 и 2025 годов"</t>
  </si>
  <si>
    <t>Распределение бюджетных ассигнований по разделам, подразделам, целевым статьям (муниципальным программам Елизаветинского сельского поселения  и непрограммным направлениям деятельности), группам (подгруппам) видов расходов классификации расходов бюджета Елизаветинского сельского поселения  Азовского района Ростовской области на 2023 год и плановый период 2024 и 2025 годов</t>
  </si>
  <si>
    <t>Наименование</t>
  </si>
  <si>
    <t>Рз</t>
  </si>
  <si>
    <t>ПР</t>
  </si>
  <si>
    <t>ЦСР</t>
  </si>
  <si>
    <t>ВР</t>
  </si>
  <si>
    <t>2023</t>
  </si>
  <si>
    <t>Сумма (Ф)</t>
  </si>
  <si>
    <t>Сумма (Р)</t>
  </si>
  <si>
    <t>Сумма (М)</t>
  </si>
  <si>
    <t>Сумма</t>
  </si>
  <si>
    <t>Сумма (П)</t>
  </si>
  <si>
    <t>2024</t>
  </si>
  <si>
    <t>2020 г. (Ф)</t>
  </si>
  <si>
    <t>2020 г. (Р)</t>
  </si>
  <si>
    <t>2020 г. (М)</t>
  </si>
  <si>
    <t>2025</t>
  </si>
  <si>
    <t>2021 г. (Ф)</t>
  </si>
  <si>
    <t>2021 г. (Р)</t>
  </si>
  <si>
    <t>2021 г. (М)</t>
  </si>
  <si>
    <t>ОБЩЕГОСУДАРСТВЕННЫЕ ВОПРОСЫ</t>
  </si>
  <si>
    <t>01</t>
  </si>
  <si>
    <t>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</si>
  <si>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</si>
  <si>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</si>
  <si>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расходы на выплату по оплате труда работников муниципальных органов (Расходы на выплаты персоналу государственных (муниципальных) органов)</t>
  </si>
  <si>
    <t>Расходы на выплаты по оплате труда работников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(Расходы на выплаты персоналу государственных (муниципальных) органов)</t>
  </si>
  <si>
    <t>13.1.00.00110</t>
  </si>
  <si>
    <t>120</t>
  </si>
  <si>
    <t>расходы на обеспечение функций муниципальных органов (Иные закупки товаров, работ и услуг для обеспечения государственных (муниципальных) нужд)</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</si>
  <si>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</si>
  <si>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13.1.00.00190</t>
  </si>
  <si>
    <t>240</t>
  </si>
  <si>
    <t>расходы на обеспечение функций муниципальных органов (Уплата налогов, сборов и иных платежей)</t>
  </si>
  <si>
    <t>Расходы на обеспечение функций муниципальных органов в рамках подпрограммы "Нормативно-методическое обеспечение и организация бюджетного процесса" муниципальной программы "Управление муниципальными финансами и создание условий для эффективного управления муниципальными финансами" (Уплата налогов, сборов и иных платежей)</t>
  </si>
  <si>
    <t>850</t>
  </si>
  <si>
    <t>Мероприятия по диспансеризации аппарата управления в рамках подпрограммы "Нормативно-методическое обеспечение и организация бюджетного процесса" муниципальной программы Елизаветинского сельского поселения "Управление муниципальными финансами и создание условий для эффективного управления муниципальными финансами" (Иные закупки товаров, работ и услуг для обеспечения государственных (муниципальных) нужд)</t>
  </si>
  <si>
    <t>13.1.00.00210</t>
  </si>
  <si>
    <t>субвенция на осуществление полномочий по определению перечня должностных лий, уполномоченных составлять протоколы об административных правонарушениях, предусмотренных статьями 2.2, 2.4, 2.7, 2.9, 3.2, 4.1, 4.4, 5.1, 5.2, 6.2, 6.3, 6.4, 7.1, 7.2, 7.3(в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 8.1-8.3,частью 2 статьи 9.1,статьей 9.3 "Областного закона от 25 октября 2002 года № 273-ЗС "Об административных правонарушениях "По данному направлению расходов отражаются расходы областного бюджета на предоставление субвенций местным бюджетам на осуществление полномочий по определению перечня должностных лиц, уполномоченных составлять протоколы об административных правонарушениях, предусмотренных статьями 2.2,2.4,2.7,2.9,3.2,4.1,4.4,5.1,5.2,6.2,6.3,6.4,7.1,7.2,7.3 (в части нарушения установленных нормативными правовыми актами органов местного самоуправления правил организации п (Иные закупки товаров, работ и услуг для обеспечения государственных (муниципальных) нужд)</t>
  </si>
  <si>
    <t>Расходы на осуществление полномочий по определению в соответствии с частью 1 статьи 11.2 Областного закона от 25 октября 2002 года № 273-ЗС "Об административных правонарушениях" перечня должностных лиц, уполномоченных составлять протоколы об административных правонарушениях,  по иным непрограммным мероприятиям  в рамках деятельности органов месного самоуправления (Иные закупки товаров, работ и услуг для обеспечения государственных (муниципальных нужд)).</t>
  </si>
  <si>
    <t>99.9.00.72390</t>
  </si>
  <si>
    <t>межбюджетные трансферты по передаче полномочий контрольно-счетной инспекции (Иные межбюджетные трансферты)</t>
  </si>
  <si>
    <t>Иные межбюджетные трансферты, передаваемые из бюджета поселения, бюджету муниципального района по передаче полномочий внутреннего финансового контроля, в рамках непрограммного направления органов месного самоуправления (Иные межбюджетные трансферты)</t>
  </si>
  <si>
    <t>99.9.00.85010</t>
  </si>
  <si>
    <t>540</t>
  </si>
  <si>
    <t>Обеспечение деятельности финансовых, налоговых и таможенных органов и органов финансового (финансово-бюджетного) надзора</t>
  </si>
  <si>
    <t>06</t>
  </si>
  <si>
    <t>межбюджетные трансферты по передаче полномочий внутреннего финансового контроля на территории сельского поселения (Иные межбюджетные трансферты)</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</si>
  <si>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обеспечению деятельности контрольно-счетного органа, по иным непрограммным мероприятиям в рамках непрограммного направления расходов органов местного самоуправления (Иные межбюджетные трансферты)</t>
  </si>
  <si>
    <t>99.9.00.85040</t>
  </si>
  <si>
    <t>Резервные фонды</t>
  </si>
  <si>
    <t>11</t>
  </si>
  <si>
    <t>Резервный фонд главы сельского поселения (Резервные средства)</t>
  </si>
  <si>
    <t>Непрограмные  расходы (резервный фонд Главы администрации Елизаветинского сельского поселения) (Резервные средства)</t>
  </si>
  <si>
    <t>99.1.00.90120</t>
  </si>
  <si>
    <t>870</t>
  </si>
  <si>
    <t>Другие общегосударственные вопросы</t>
  </si>
  <si>
    <t>13</t>
  </si>
  <si>
    <t>99.9.00.85050</t>
  </si>
  <si>
    <t>оценка гос.имущества признание прав и регулирование отношений недвижимости государственной собственности (Иные закупки товаров, работ и услуг для обеспечения государственных (муниципальных) нужд)</t>
  </si>
  <si>
    <t>Оценка муниципального имущества, признание прав и регулирование отношений недвижимости муниципальной собственности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</si>
  <si>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99.9.00.28580</t>
  </si>
  <si>
    <t>расходы на уплату налога на имущество организаций, земельного налога, а также уплата прочих налогов и сборов и иных платежей (Уплата налогов, сборов и иных платежей)</t>
  </si>
  <si>
    <t>Расходы на уплату налога на имущество организаций, земельного налога, а также уплата прочих налогов и сборов и иных платежей внепрограммного направления органов месного самоуправления"(Уплата налогов, сборов и иных платежей)</t>
  </si>
  <si>
    <t>99.9.00.28600</t>
  </si>
  <si>
    <t>выполнение других обязательств государства (Иные закупки товаров, работ и услуг для обеспечения государственных (муниципальных) нужд)</t>
  </si>
  <si>
    <t>Расходы на выполнение других обязательств государства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</si>
  <si>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99.9.00.28990</t>
  </si>
  <si>
    <t>Условно утвержденные  расходы по иным непрограмным мероприятиям в рамках непрограмного    направления расходов органов метсного  самоуправления (Специальные расходы)</t>
  </si>
  <si>
    <t>99.9.00.90110</t>
  </si>
  <si>
    <t>880</t>
  </si>
  <si>
    <t>НАЦИОНАЛЬНАЯ ОБОРОНА</t>
  </si>
  <si>
    <t>02</t>
  </si>
  <si>
    <t>Мобилизационная и вневойсковая подготовка</t>
  </si>
  <si>
    <t>03</t>
  </si>
  <si>
    <t>Субвенции на осуществление первичного воинского учета на тнрриториях где отсутствуют военные комиссариаты (Расходы на выплаты персоналу государственных (муниципальных) органов)</t>
  </si>
  <si>
    <t>99.9.00.51180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</si>
  <si>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</si>
  <si>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</si>
  <si>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мероприятия по обеспечению пожарной безопасности. (Иные закупки товаров, работ и услуг для обеспечения государственных (муниципальных) нужд)</t>
  </si>
  <si>
    <t>10</t>
  </si>
  <si>
    <t>02.1.00.28310</t>
  </si>
  <si>
    <t>мероприятия по антитеррористической защищенности объектов социальной сферы (Иные закупки товаров, работ и услуг для обеспечения государственных (муниципальных) нужд)</t>
  </si>
  <si>
    <t>Мероприятия по антитеррористической защищенности объектов социальной сферы в рамках подпрограммы "Профилактика экстремизма и терроризма в сельском поселении" муниципальной программы "Обеспечение общественного порядка и противодействие преступности в Елизаветинском сельском поселении" (Иные закупки товаров, работ и услуг для обеспечения государственных (муниципальных) нужд)</t>
  </si>
  <si>
    <t>14</t>
  </si>
  <si>
    <t>03.1.00.28290</t>
  </si>
  <si>
    <t>ЖИЛИЩНО-КОММУНАЛЬНОЕ ХОЗЯЙСТВО</t>
  </si>
  <si>
    <t>05</t>
  </si>
  <si>
    <t>Благоустройство</t>
  </si>
  <si>
    <t>мероприятия по энергосбережению уличного освещения (Иные закупки товаров, работ и услуг для обеспечения государственных (муниципальных) нужд)</t>
  </si>
  <si>
    <t>Расходы по техническому содержанию и ремонту комплексно-трансформаторных подстанций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</si>
  <si>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07.1.00.28350</t>
  </si>
  <si>
    <t>Расходы на ремонт и реконструкцию сетей наружного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</si>
  <si>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07.1.00.28450</t>
  </si>
  <si>
    <t>мероприятия по оплате и обслуживанию уличного освещения (Иные закупки товаров, работ и услуг для обеспечения государственных (муниципальных) нужд)</t>
  </si>
  <si>
    <t>Мероприятия по оплате и обслуживанию уличного освещения в рамках подпрограммы "Развитие сетей наружного освещения" муниципальной программы "Развитие сетей наружного освещения Елизаветинского сельского поселения" (Иные закупки товаров, работ и услуг для обеспечения государственных (муниципальных) нужд)</t>
  </si>
  <si>
    <t>07.1.00.28610</t>
  </si>
  <si>
    <t>расходы на посадку зеленых насаждений (Иные закупки товаров, работ и услуг для обеспечения государственных (муниципальных) нужд)</t>
  </si>
  <si>
    <t>Расходы на посадку зеленых насаждений в рамках подпрограммы "Озеленение территории" муниципальной программы "Озеленение территории Елизаветинского сельского поселения" (Иные закупки товаров, работ и услуг для обеспечения государственных (муниципальных) нужд)</t>
  </si>
  <si>
    <t>08.1.00.28490</t>
  </si>
  <si>
    <t>Мероприятия по инвентаризации зеленных насаждений (Иные закупки товаров, работ и услуг для обеспечения государственных (муниципальных) нужд)</t>
  </si>
  <si>
    <t>Мероприятия на инвентаризацию зеленых насаждений в рамках подпрограммы "Озеленение территории" муниципальной программы "Озеленение территории Елизаветинского сельского поселения" (Иные закупки товаров, работ и услуг для обеспечения государственных (муниципальных) нужд)</t>
  </si>
  <si>
    <t>08.1.00.28820</t>
  </si>
  <si>
    <t>расходы на дезинфекцию и дератизацию от насекомых (Иные закупки товаров, работ и услуг для обеспечения государственных (муниципальных) нужд)</t>
  </si>
  <si>
    <t>Расходы на дезинфекцию и дератизацию от насекомых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</si>
  <si>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09.1.00.28210</t>
  </si>
  <si>
    <t>расходы по содержанию и ремонту площадок мусорных контейнеров и площадок к ним, а так же содержание территории сельского поселения (Иные закупки товаров, работ и услуг для обеспечения государственных (муниципальных) нужд)</t>
  </si>
  <si>
    <t>Расходы по содержанию и ремонту площадок мусорных контейнеров и площадок к ним, а также содержание территории сельского поселения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</si>
  <si>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09.1.00.28520</t>
  </si>
  <si>
    <t>Отлов бродячих животных, дезинсекция и дератизация от насекомых (Иные закупки товаров, работ и услуг для обеспечения государственных (муниципальных) нужд)</t>
  </si>
  <si>
    <t>Расходы по отлову бродячих животных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</si>
  <si>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09.1.00.28530</t>
  </si>
  <si>
    <t>ОБРАЗОВАНИЕ</t>
  </si>
  <si>
    <t>07</t>
  </si>
  <si>
    <t>мероприятия по совершенствованию организации муниципальной службы, внедрение эффективных технологий и современных методов кадровой работы, развитию системы подготовки кадров для муниципальной службы (Иные закупки товаров, работ и услуг для обеспечения государственных (муниципальных) нужд)</t>
  </si>
  <si>
    <t>Совершенствование организации муниципальной службы, внедрение эффективных технологий и современных методов кадровой работы, развитие системы подготовки кадров для муниципальной службы в рамках подпрограммы "Развитие муниципальной службы в сельском поселении" муниципальной программы "Развитие муниципальной службы в Елизаветинском сельском поселении" (Иные закупки товаров, работ и услуг для обеспечения государственных (муниципальных) нужд)</t>
  </si>
  <si>
    <t>01.1.00.28540</t>
  </si>
  <si>
    <t>КУЛЬТУРА, КИНЕМАТОГРАФИЯ</t>
  </si>
  <si>
    <t>08</t>
  </si>
  <si>
    <t>Культура</t>
  </si>
  <si>
    <t>расходы на обеспечение деятельности муниципальных учреждений культуры (Субсидии бюджетным учреждениям)</t>
  </si>
  <si>
    <t>Расходы на обеспечение деятельности (оказание услуг) муниципальных учреждений культуры в рамках подпрограммы "Развитие культуры" муниципальной программы "Развитие культуры Елизаветинского сельского поселения" (Субсидии бюджетным учреждениям)</t>
  </si>
  <si>
    <t>10.1.00.28590</t>
  </si>
  <si>
    <t>610</t>
  </si>
  <si>
    <t>СОЦИАЛЬНАЯ ПОЛИТИКА</t>
  </si>
  <si>
    <t>Пенсионное обеспечение</t>
  </si>
  <si>
    <t>расходы на выплату пенсии лицам, замещавшим муниципальные должности и должности муниципальной службы (Публичные нормативные социальные выплаты гражданам)</t>
  </si>
  <si>
    <t>Расходы на выплату пенсии лицам, замещавшим муниципальные должности и должности муниципальной службы, достигших пенсионного возраста в сельских поселениях в рамках подпрограммы "Социальная поддержка граждан" муниципальной программы "Социальная поддержка граждан Елизаветинского сельского поселения на 2019-2021 годы" (Публичные нормативные социальные выплаты гражданам)</t>
  </si>
  <si>
    <t>15.1.00.28250</t>
  </si>
  <si>
    <t>310</t>
  </si>
  <si>
    <t>ФИЗИЧЕСКАЯ КУЛЬТУРА И СПОРТ</t>
  </si>
  <si>
    <t>Физическая культура</t>
  </si>
  <si>
    <t>расходы на физкультурные и массово- спортивные мероприяти (Иные закупки товаров, работ и услуг для обеспечения государственных (муниципальных) нужд)</t>
  </si>
  <si>
    <t>Расходы на физкультурные и массово-спортивные мероприятия в рамках подпрограммы "Развитие физической культуры и спорта" муниципальной программы "Развитие физической культуры и спорта Елизаветинского сельского поселения" (Иные закупки товаров, работ и услуг для обеспечения государственных (муниципальных) нужд)</t>
  </si>
  <si>
    <t>11.1.00.28360</t>
  </si>
  <si>
    <t>Всего</t>
  </si>
  <si>
    <t xml:space="preserve">Председатель Собрания депутатов - </t>
  </si>
  <si>
    <t>Иные межбюджетные трансферты, перечисляемые из бюджета поселения бюджету муниципального района, и направляемые на финансирование расходов по переданным полномочиям по организации ритуальных услуг, по иным непрограммным мероприятиям в рамках непрограммного направления расходов органов местного самоуправления (Иные межбюджетные трансферты)</t>
  </si>
  <si>
    <t>Расходы за счет средств резервного фонда Правительства Ростовской области в рамках  непрограммного направления  деятельности  органов  местного  самоуправления (Бюджетные инвестиции)</t>
  </si>
  <si>
    <t>830</t>
  </si>
  <si>
    <t>От 26.12.2022 г. №24</t>
  </si>
  <si>
    <t>Глава Елизаветинского сельского поселения                                                                    Н.А.Волкова</t>
  </si>
  <si>
    <t>09.1.00.28800</t>
  </si>
  <si>
    <t xml:space="preserve"> к  проекту  решения Собрания депутатов Елизаветинского сельского поселения</t>
  </si>
  <si>
    <t>Мероприятия по обеспечению пожарной безопасности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 (Иные закупки товаров, работ и услуг для обеспечения государственных (муниципальных) нужд)</t>
  </si>
  <si>
    <t>Мероприятия по обеспечению пожарной безопасности ( приобретение транспорта для профилактики пожаротушения) в рамках подпрограммы "Пожарная безопасность" муниципальной программы «Участие в предупреждении и ликвидации последствий чрезвычайных ситуаций в границах Елизаветинского сельского поселения, обеспечение пожарной безопасности .» (Иные закупки товаров, работ и услуг для обеспечения государственных (муниципальных) нужд)</t>
  </si>
  <si>
    <t>02.1.00.S4850</t>
  </si>
  <si>
    <t>Расходы по трудоустройству несовершеннолетних граждан в возрасте от 14 до 18 лет в рамках подпрограммы "Прочее благоустройство" муниципальной программы "Благоустройство территории Елизаветинского сельского поселения" (Иные закупки товаров, работ и услуг для обеспечения государственных (муниципальных) нужд)</t>
  </si>
  <si>
    <t>Расходы на выполнение других обязательств государства в рамках непрограммного направления органов месного самоуправления. (Иные закупки товаров, работ и услуг для обеспечения государственных (муниципальных) нужд)</t>
  </si>
  <si>
    <t>№___от   _____2023 года " О внесении изменений в Решение собрания депутатов</t>
  </si>
  <si>
    <t>Расходы на осуществление первичного воинского учета по иным непрограммным мероприятиям  в рамках непрограммного направления расходов органов месного самоуправления (Расходы на выплаты персоналу государственных (муниципальных) органов).</t>
  </si>
  <si>
    <t>Расходы на приобретение оборудования учреждениям культуры Елизаветинского сельского поселения за счет резервного фонда Правительства Ростовской области ( Субсидии  бюджетным уреждениям)</t>
  </si>
  <si>
    <t>10.1.00.71180</t>
  </si>
</sst>
</file>

<file path=xl/styles.xml><?xml version="1.0" encoding="utf-8"?>
<styleSheet xmlns="http://schemas.openxmlformats.org/spreadsheetml/2006/main">
  <numFmts count="2">
    <numFmt numFmtId="164" formatCode="?"/>
    <numFmt numFmtId="165" formatCode="#,##0.0"/>
  </numFmts>
  <fonts count="11">
    <font>
      <sz val="11"/>
      <color rgb="FF000000"/>
      <name val="Calibri"/>
      <charset val="1"/>
    </font>
    <font>
      <sz val="14"/>
      <color rgb="FF000000"/>
      <name val="Times New Roman"/>
      <family val="1"/>
      <charset val="204"/>
    </font>
    <font>
      <b/>
      <sz val="14"/>
      <color rgb="FF000000"/>
      <name val="Times New Roman"/>
      <family val="1"/>
      <charset val="204"/>
    </font>
    <font>
      <b/>
      <sz val="12"/>
      <color rgb="FF000000"/>
      <name val="Times New Roman"/>
      <family val="1"/>
      <charset val="204"/>
    </font>
    <font>
      <sz val="8"/>
      <color rgb="FF000000"/>
      <name val="Arial Cyr"/>
      <charset val="1"/>
    </font>
    <font>
      <sz val="12"/>
      <color rgb="FF000000"/>
      <name val="Times New Roman"/>
      <family val="1"/>
      <charset val="204"/>
    </font>
    <font>
      <sz val="14"/>
      <name val="Times New Roman"/>
      <family val="1"/>
      <charset val="204"/>
    </font>
    <font>
      <sz val="14"/>
      <name val="Arial"/>
      <family val="2"/>
      <charset val="204"/>
    </font>
    <font>
      <sz val="14"/>
      <color rgb="FF000000"/>
      <name val="Calibri"/>
      <family val="2"/>
      <charset val="204"/>
    </font>
    <font>
      <sz val="14"/>
      <color rgb="FF000000"/>
      <name val="Times New Roman"/>
      <family val="1"/>
      <charset val="204"/>
    </font>
    <font>
      <sz val="14"/>
      <name val="Times New Roman"/>
      <family val="1"/>
      <charset val="204"/>
    </font>
  </fonts>
  <fills count="4">
    <fill>
      <patternFill patternType="none"/>
    </fill>
    <fill>
      <patternFill patternType="gray125"/>
    </fill>
    <fill>
      <patternFill patternType="solid">
        <fgColor rgb="FFFFFF00"/>
        <bgColor rgb="FFFFFF00"/>
      </patternFill>
    </fill>
    <fill>
      <patternFill patternType="solid">
        <fgColor theme="2" tint="-9.9978637043366805E-2"/>
        <bgColor indexed="64"/>
      </patternFill>
    </fill>
  </fills>
  <borders count="4">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s>
  <cellStyleXfs count="1">
    <xf numFmtId="0" fontId="0" fillId="0" borderId="0"/>
  </cellStyleXfs>
  <cellXfs count="38">
    <xf numFmtId="0" fontId="0" fillId="0" borderId="0" xfId="0"/>
    <xf numFmtId="0" fontId="0" fillId="0" borderId="0" xfId="0" applyFont="1"/>
    <xf numFmtId="164" fontId="2" fillId="0" borderId="0" xfId="0" applyNumberFormat="1" applyFont="1" applyAlignment="1">
      <alignment horizontal="center" vertical="center" wrapText="1"/>
    </xf>
    <xf numFmtId="0" fontId="1" fillId="0" borderId="0" xfId="0" applyFont="1" applyAlignment="1">
      <alignment horizontal="right" vertical="center" wrapText="1"/>
    </xf>
    <xf numFmtId="49" fontId="3" fillId="0" borderId="2" xfId="0" applyNumberFormat="1" applyFont="1" applyBorder="1" applyAlignment="1">
      <alignment horizontal="center" vertical="center" wrapText="1"/>
    </xf>
    <xf numFmtId="0" fontId="4" fillId="0" borderId="2" xfId="0" applyFont="1" applyBorder="1" applyAlignment="1">
      <alignment vertical="center"/>
    </xf>
    <xf numFmtId="49" fontId="3" fillId="0" borderId="2" xfId="0" applyNumberFormat="1" applyFont="1" applyBorder="1" applyAlignment="1">
      <alignment horizontal="justify" vertical="center" wrapText="1"/>
    </xf>
    <xf numFmtId="165" fontId="3" fillId="2" borderId="2" xfId="0" applyNumberFormat="1" applyFont="1" applyFill="1" applyBorder="1" applyAlignment="1">
      <alignment horizontal="right"/>
    </xf>
    <xf numFmtId="4" fontId="3" fillId="2" borderId="2" xfId="0" applyNumberFormat="1" applyFont="1" applyFill="1" applyBorder="1" applyAlignment="1">
      <alignment horizontal="right"/>
    </xf>
    <xf numFmtId="165" fontId="3" fillId="0" borderId="2" xfId="0" applyNumberFormat="1" applyFont="1" applyBorder="1" applyAlignment="1">
      <alignment horizontal="right"/>
    </xf>
    <xf numFmtId="49" fontId="5" fillId="0" borderId="2" xfId="0" applyNumberFormat="1" applyFont="1" applyBorder="1" applyAlignment="1">
      <alignment horizontal="justify" vertical="center" wrapText="1"/>
    </xf>
    <xf numFmtId="49" fontId="5" fillId="0" borderId="2" xfId="0" applyNumberFormat="1" applyFont="1" applyBorder="1" applyAlignment="1">
      <alignment horizontal="center" vertical="center" wrapText="1"/>
    </xf>
    <xf numFmtId="165" fontId="5" fillId="0" borderId="2" xfId="0" applyNumberFormat="1" applyFont="1" applyBorder="1" applyAlignment="1">
      <alignment horizontal="right"/>
    </xf>
    <xf numFmtId="4" fontId="5" fillId="0" borderId="2" xfId="0" applyNumberFormat="1" applyFont="1" applyBorder="1" applyAlignment="1">
      <alignment horizontal="right"/>
    </xf>
    <xf numFmtId="164" fontId="5" fillId="0" borderId="2" xfId="0" applyNumberFormat="1" applyFont="1" applyBorder="1" applyAlignment="1">
      <alignment horizontal="justify" vertical="center" wrapText="1"/>
    </xf>
    <xf numFmtId="165" fontId="5" fillId="2" borderId="2" xfId="0" applyNumberFormat="1" applyFont="1" applyFill="1" applyBorder="1" applyAlignment="1">
      <alignment horizontal="right"/>
    </xf>
    <xf numFmtId="4" fontId="5" fillId="2" borderId="2" xfId="0" applyNumberFormat="1" applyFont="1" applyFill="1" applyBorder="1" applyAlignment="1">
      <alignment horizontal="right"/>
    </xf>
    <xf numFmtId="0" fontId="5" fillId="0" borderId="2" xfId="0" applyFont="1" applyBorder="1" applyAlignment="1">
      <alignment horizontal="justify" vertical="center" wrapText="1"/>
    </xf>
    <xf numFmtId="164" fontId="5" fillId="0" borderId="3" xfId="0" applyNumberFormat="1" applyFont="1" applyBorder="1" applyAlignment="1">
      <alignment horizontal="justify" vertical="center" wrapText="1"/>
    </xf>
    <xf numFmtId="0" fontId="5" fillId="0" borderId="2" xfId="0" applyFont="1" applyBorder="1" applyAlignment="1">
      <alignment horizontal="left" vertical="center" wrapText="1"/>
    </xf>
    <xf numFmtId="4" fontId="3" fillId="0" borderId="2" xfId="0" applyNumberFormat="1" applyFont="1" applyBorder="1" applyAlignment="1">
      <alignment horizontal="right"/>
    </xf>
    <xf numFmtId="0" fontId="6" fillId="0" borderId="0" xfId="0" applyFont="1"/>
    <xf numFmtId="0" fontId="7" fillId="0" borderId="0" xfId="0" applyFont="1"/>
    <xf numFmtId="0" fontId="8" fillId="0" borderId="0" xfId="0" applyFont="1"/>
    <xf numFmtId="0" fontId="6" fillId="0" borderId="0" xfId="0" applyFont="1" applyAlignment="1">
      <alignment horizontal="right"/>
    </xf>
    <xf numFmtId="164" fontId="5" fillId="0" borderId="2" xfId="0" applyNumberFormat="1" applyFont="1" applyFill="1" applyBorder="1" applyAlignment="1">
      <alignment horizontal="justify" vertical="center" wrapText="1"/>
    </xf>
    <xf numFmtId="164" fontId="5" fillId="3" borderId="2" xfId="0" applyNumberFormat="1" applyFont="1" applyFill="1" applyBorder="1" applyAlignment="1">
      <alignment horizontal="justify" vertical="center" wrapText="1"/>
    </xf>
    <xf numFmtId="49" fontId="5" fillId="3" borderId="2" xfId="0" applyNumberFormat="1" applyFont="1" applyFill="1" applyBorder="1" applyAlignment="1">
      <alignment horizontal="center" vertical="center" wrapText="1"/>
    </xf>
    <xf numFmtId="165" fontId="5" fillId="3" borderId="2" xfId="0" applyNumberFormat="1" applyFont="1" applyFill="1" applyBorder="1" applyAlignment="1">
      <alignment horizontal="right"/>
    </xf>
    <xf numFmtId="4" fontId="5" fillId="3" borderId="2" xfId="0" applyNumberFormat="1" applyFont="1" applyFill="1" applyBorder="1" applyAlignment="1">
      <alignment horizontal="right"/>
    </xf>
    <xf numFmtId="0" fontId="10" fillId="0" borderId="0" xfId="0" applyFont="1" applyAlignment="1">
      <alignment horizontal="left"/>
    </xf>
    <xf numFmtId="49" fontId="3" fillId="0" borderId="2" xfId="0" applyNumberFormat="1" applyFont="1" applyBorder="1" applyAlignment="1">
      <alignment horizontal="center" vertical="center" wrapText="1"/>
    </xf>
    <xf numFmtId="0" fontId="0" fillId="0" borderId="0" xfId="0" applyFont="1" applyBorder="1" applyAlignment="1">
      <alignment horizontal="center"/>
    </xf>
    <xf numFmtId="164" fontId="2" fillId="0" borderId="1" xfId="0" applyNumberFormat="1" applyFont="1" applyBorder="1" applyAlignment="1">
      <alignment horizontal="center" vertical="center" wrapText="1"/>
    </xf>
    <xf numFmtId="0" fontId="1" fillId="0" borderId="0" xfId="0" applyFont="1" applyBorder="1" applyAlignment="1">
      <alignment horizontal="right"/>
    </xf>
    <xf numFmtId="0" fontId="9" fillId="0" borderId="0" xfId="0" applyFont="1" applyBorder="1" applyAlignment="1">
      <alignment horizontal="right"/>
    </xf>
    <xf numFmtId="0" fontId="1" fillId="0" borderId="0" xfId="0" applyFont="1" applyAlignment="1">
      <alignment horizontal="right"/>
    </xf>
    <xf numFmtId="0" fontId="9" fillId="0" borderId="0" xfId="0" applyFont="1" applyAlignment="1">
      <alignment horizontal="right"/>
    </xf>
  </cellXfs>
  <cellStyles count="1">
    <cellStyle name="Обычный"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89C765"/>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AQ71"/>
  <sheetViews>
    <sheetView tabSelected="1" topLeftCell="B64" zoomScaleNormal="100" workbookViewId="0">
      <selection activeCell="AI71" sqref="AI71"/>
    </sheetView>
  </sheetViews>
  <sheetFormatPr defaultRowHeight="15"/>
  <cols>
    <col min="1" max="1" width="8" hidden="1" customWidth="1"/>
    <col min="2" max="2" width="54" customWidth="1"/>
    <col min="3" max="4" width="12.7109375" customWidth="1"/>
    <col min="5" max="5" width="16.7109375" customWidth="1"/>
    <col min="6" max="19" width="8" hidden="1" customWidth="1"/>
    <col min="20" max="20" width="12.7109375" customWidth="1"/>
    <col min="21" max="21" width="19.85546875" customWidth="1"/>
    <col min="22" max="34" width="8" hidden="1" customWidth="1"/>
    <col min="35" max="35" width="21.140625" customWidth="1"/>
    <col min="36" max="38" width="8" hidden="1" customWidth="1"/>
    <col min="39" max="39" width="20.85546875" customWidth="1"/>
    <col min="40" max="43" width="8" hidden="1" customWidth="1"/>
    <col min="44" max="1025" width="9" customWidth="1"/>
  </cols>
  <sheetData>
    <row r="1" spans="1:43" ht="24.75" customHeight="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34" t="s">
        <v>0</v>
      </c>
      <c r="AJ1" s="34"/>
      <c r="AK1" s="34"/>
      <c r="AL1" s="34"/>
      <c r="AM1" s="34"/>
    </row>
    <row r="2" spans="1:43" ht="18" customHeight="1">
      <c r="B2" s="1"/>
      <c r="C2" s="1"/>
      <c r="D2" s="1"/>
      <c r="E2" s="34" t="s">
        <v>146</v>
      </c>
      <c r="F2" s="34"/>
      <c r="G2" s="34"/>
      <c r="H2" s="34"/>
      <c r="I2" s="34"/>
      <c r="J2" s="34"/>
      <c r="K2" s="34"/>
      <c r="L2" s="34"/>
      <c r="M2" s="34"/>
      <c r="N2" s="34"/>
      <c r="O2" s="34"/>
      <c r="P2" s="34"/>
      <c r="Q2" s="34"/>
      <c r="R2" s="34"/>
      <c r="S2" s="34"/>
      <c r="T2" s="34"/>
      <c r="U2" s="34"/>
      <c r="V2" s="34"/>
      <c r="W2" s="34"/>
      <c r="X2" s="34"/>
      <c r="Y2" s="34"/>
      <c r="Z2" s="34"/>
      <c r="AA2" s="34"/>
      <c r="AB2" s="34"/>
      <c r="AC2" s="34"/>
      <c r="AD2" s="34"/>
      <c r="AE2" s="34"/>
      <c r="AF2" s="34"/>
      <c r="AG2" s="34"/>
      <c r="AH2" s="34"/>
      <c r="AI2" s="34"/>
      <c r="AJ2" s="34"/>
      <c r="AK2" s="34"/>
      <c r="AL2" s="34"/>
      <c r="AM2" s="34"/>
    </row>
    <row r="3" spans="1:43" ht="18" customHeight="1">
      <c r="B3" s="1"/>
      <c r="C3" s="36" t="s">
        <v>152</v>
      </c>
      <c r="D3" s="37"/>
      <c r="E3" s="37"/>
      <c r="F3" s="37"/>
      <c r="G3" s="37"/>
      <c r="H3" s="37"/>
      <c r="I3" s="37"/>
      <c r="J3" s="37"/>
      <c r="K3" s="37"/>
      <c r="L3" s="37"/>
      <c r="M3" s="37"/>
      <c r="N3" s="37"/>
      <c r="O3" s="37"/>
      <c r="P3" s="37"/>
      <c r="Q3" s="37"/>
      <c r="R3" s="37"/>
      <c r="S3" s="37"/>
      <c r="T3" s="37"/>
      <c r="U3" s="37"/>
      <c r="V3" s="37"/>
      <c r="W3" s="37"/>
      <c r="X3" s="37"/>
      <c r="Y3" s="37"/>
      <c r="Z3" s="37"/>
      <c r="AA3" s="37"/>
      <c r="AB3" s="37"/>
      <c r="AC3" s="37"/>
      <c r="AD3" s="37"/>
      <c r="AE3" s="37"/>
      <c r="AF3" s="37"/>
      <c r="AG3" s="37"/>
      <c r="AH3" s="37"/>
      <c r="AI3" s="37"/>
      <c r="AJ3" s="37"/>
      <c r="AK3" s="37"/>
      <c r="AL3" s="37"/>
      <c r="AM3" s="37"/>
    </row>
    <row r="4" spans="1:43" ht="16.5" customHeight="1">
      <c r="B4" s="1"/>
      <c r="C4" s="1"/>
      <c r="D4" s="1"/>
      <c r="E4" s="34" t="s">
        <v>1</v>
      </c>
      <c r="F4" s="34"/>
      <c r="G4" s="34"/>
      <c r="H4" s="34"/>
      <c r="I4" s="34"/>
      <c r="J4" s="34"/>
      <c r="K4" s="34"/>
      <c r="L4" s="34"/>
      <c r="M4" s="34"/>
      <c r="N4" s="34"/>
      <c r="O4" s="34"/>
      <c r="P4" s="34"/>
      <c r="Q4" s="34"/>
      <c r="R4" s="34"/>
      <c r="S4" s="34"/>
      <c r="T4" s="34"/>
      <c r="U4" s="34"/>
      <c r="V4" s="34"/>
      <c r="W4" s="34"/>
      <c r="X4" s="34"/>
      <c r="Y4" s="34"/>
      <c r="Z4" s="34"/>
      <c r="AA4" s="34"/>
      <c r="AB4" s="34"/>
      <c r="AC4" s="34"/>
      <c r="AD4" s="34"/>
      <c r="AE4" s="34"/>
      <c r="AF4" s="34"/>
      <c r="AG4" s="34"/>
      <c r="AH4" s="34"/>
      <c r="AI4" s="34"/>
      <c r="AJ4" s="34"/>
      <c r="AK4" s="34"/>
      <c r="AL4" s="34"/>
      <c r="AM4" s="34"/>
    </row>
    <row r="5" spans="1:43" ht="18.75" customHeight="1">
      <c r="B5" s="1"/>
      <c r="C5" s="1"/>
      <c r="D5" s="1"/>
      <c r="E5" s="34" t="s">
        <v>2</v>
      </c>
      <c r="F5" s="34"/>
      <c r="G5" s="34"/>
      <c r="H5" s="34"/>
      <c r="I5" s="34"/>
      <c r="J5" s="34"/>
      <c r="K5" s="34"/>
      <c r="L5" s="34"/>
      <c r="M5" s="34"/>
      <c r="N5" s="34"/>
      <c r="O5" s="34"/>
      <c r="P5" s="34"/>
      <c r="Q5" s="34"/>
      <c r="R5" s="34"/>
      <c r="S5" s="34"/>
      <c r="T5" s="34"/>
      <c r="U5" s="34"/>
      <c r="V5" s="34"/>
      <c r="W5" s="34"/>
      <c r="X5" s="34"/>
      <c r="Y5" s="34"/>
      <c r="Z5" s="34"/>
      <c r="AA5" s="34"/>
      <c r="AB5" s="34"/>
      <c r="AC5" s="34"/>
      <c r="AD5" s="34"/>
      <c r="AE5" s="34"/>
      <c r="AF5" s="34"/>
      <c r="AG5" s="34"/>
      <c r="AH5" s="34"/>
      <c r="AI5" s="34"/>
      <c r="AJ5" s="34"/>
      <c r="AK5" s="34"/>
      <c r="AL5" s="34"/>
      <c r="AM5" s="34"/>
    </row>
    <row r="6" spans="1:43" ht="15.75" customHeight="1">
      <c r="B6" s="1"/>
      <c r="C6" s="1"/>
      <c r="D6" s="1"/>
      <c r="E6" s="35" t="s">
        <v>143</v>
      </c>
      <c r="F6" s="34"/>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c r="AL6" s="34"/>
      <c r="AM6" s="34"/>
    </row>
    <row r="7" spans="1:43" ht="11.25" customHeight="1">
      <c r="B7" s="1"/>
      <c r="C7" s="1"/>
      <c r="D7" s="1"/>
      <c r="E7" s="32"/>
      <c r="F7" s="32"/>
      <c r="G7" s="32"/>
      <c r="H7" s="32"/>
      <c r="I7" s="32"/>
      <c r="J7" s="32"/>
      <c r="K7" s="32"/>
      <c r="L7" s="32"/>
      <c r="M7" s="32"/>
      <c r="N7" s="32"/>
      <c r="O7" s="32"/>
      <c r="P7" s="32"/>
      <c r="Q7" s="32"/>
      <c r="R7" s="32"/>
      <c r="S7" s="32"/>
      <c r="T7" s="32"/>
      <c r="U7" s="32"/>
      <c r="V7" s="32"/>
      <c r="W7" s="32"/>
      <c r="X7" s="32"/>
      <c r="Y7" s="32"/>
      <c r="Z7" s="32"/>
      <c r="AA7" s="32"/>
      <c r="AB7" s="32"/>
      <c r="AC7" s="32"/>
      <c r="AD7" s="32"/>
      <c r="AE7" s="32"/>
      <c r="AF7" s="32"/>
      <c r="AG7" s="32"/>
      <c r="AH7" s="32"/>
      <c r="AI7" s="32"/>
      <c r="AJ7" s="32"/>
      <c r="AK7" s="32"/>
      <c r="AL7" s="32"/>
      <c r="AM7" s="32"/>
    </row>
    <row r="8" spans="1:43">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row>
    <row r="9" spans="1:43" ht="36.75" customHeight="1">
      <c r="A9" s="2"/>
      <c r="B9" s="33" t="s">
        <v>3</v>
      </c>
      <c r="C9" s="33"/>
      <c r="D9" s="33"/>
      <c r="E9" s="33"/>
      <c r="F9" s="33"/>
      <c r="G9" s="33"/>
      <c r="H9" s="33"/>
      <c r="I9" s="33"/>
      <c r="J9" s="33"/>
      <c r="K9" s="33"/>
      <c r="L9" s="33"/>
      <c r="M9" s="33"/>
      <c r="N9" s="33"/>
      <c r="O9" s="33"/>
      <c r="P9" s="33"/>
      <c r="Q9" s="33"/>
      <c r="R9" s="33"/>
      <c r="S9" s="33"/>
      <c r="T9" s="33"/>
      <c r="U9" s="33"/>
      <c r="V9" s="33"/>
      <c r="W9" s="33"/>
      <c r="X9" s="33"/>
      <c r="Y9" s="33"/>
      <c r="Z9" s="33"/>
      <c r="AA9" s="33"/>
      <c r="AB9" s="33"/>
      <c r="AC9" s="33"/>
      <c r="AD9" s="33"/>
      <c r="AE9" s="33"/>
      <c r="AF9" s="33"/>
      <c r="AG9" s="33"/>
      <c r="AH9" s="33"/>
      <c r="AI9" s="33"/>
      <c r="AJ9" s="33"/>
      <c r="AK9" s="33"/>
      <c r="AL9" s="33"/>
      <c r="AM9" s="33"/>
      <c r="AN9" s="33"/>
      <c r="AO9" s="33"/>
      <c r="AP9" s="33"/>
      <c r="AQ9" s="33"/>
    </row>
    <row r="10" spans="1:43" ht="15" customHeight="1">
      <c r="B10" s="33"/>
      <c r="C10" s="33"/>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c r="AE10" s="33"/>
      <c r="AF10" s="33"/>
      <c r="AG10" s="33"/>
      <c r="AH10" s="33"/>
      <c r="AI10" s="33"/>
      <c r="AJ10" s="33"/>
      <c r="AK10" s="33"/>
      <c r="AL10" s="33"/>
      <c r="AM10" s="33"/>
      <c r="AN10" s="33"/>
      <c r="AO10" s="33"/>
      <c r="AP10" s="33"/>
      <c r="AQ10" s="33"/>
    </row>
    <row r="11" spans="1:43" ht="40.5" customHeight="1">
      <c r="A11" s="3"/>
      <c r="B11" s="33"/>
      <c r="C11" s="33"/>
      <c r="D11" s="33"/>
      <c r="E11" s="33"/>
      <c r="F11" s="33"/>
      <c r="G11" s="33"/>
      <c r="H11" s="33"/>
      <c r="I11" s="33"/>
      <c r="J11" s="33"/>
      <c r="K11" s="33"/>
      <c r="L11" s="33"/>
      <c r="M11" s="33"/>
      <c r="N11" s="33"/>
      <c r="O11" s="33"/>
      <c r="P11" s="33"/>
      <c r="Q11" s="33"/>
      <c r="R11" s="33"/>
      <c r="S11" s="33"/>
      <c r="T11" s="33"/>
      <c r="U11" s="33"/>
      <c r="V11" s="33"/>
      <c r="W11" s="33"/>
      <c r="X11" s="33"/>
      <c r="Y11" s="33"/>
      <c r="Z11" s="33"/>
      <c r="AA11" s="33"/>
      <c r="AB11" s="33"/>
      <c r="AC11" s="33"/>
      <c r="AD11" s="33"/>
      <c r="AE11" s="33"/>
      <c r="AF11" s="33"/>
      <c r="AG11" s="33"/>
      <c r="AH11" s="33"/>
      <c r="AI11" s="33"/>
      <c r="AJ11" s="33"/>
      <c r="AK11" s="33"/>
      <c r="AL11" s="33"/>
      <c r="AM11" s="33"/>
      <c r="AN11" s="33"/>
      <c r="AO11" s="33"/>
      <c r="AP11" s="33"/>
      <c r="AQ11" s="33"/>
    </row>
    <row r="12" spans="1:43" ht="15.75" customHeight="1">
      <c r="A12" s="31" t="s">
        <v>4</v>
      </c>
      <c r="B12" s="31" t="s">
        <v>4</v>
      </c>
      <c r="C12" s="31" t="s">
        <v>5</v>
      </c>
      <c r="D12" s="31" t="s">
        <v>6</v>
      </c>
      <c r="E12" s="31" t="s">
        <v>7</v>
      </c>
      <c r="F12" s="31"/>
      <c r="G12" s="31"/>
      <c r="H12" s="31"/>
      <c r="I12" s="31"/>
      <c r="J12" s="31"/>
      <c r="K12" s="31"/>
      <c r="L12" s="31"/>
      <c r="M12" s="31"/>
      <c r="N12" s="31"/>
      <c r="O12" s="31"/>
      <c r="P12" s="31"/>
      <c r="Q12" s="31"/>
      <c r="R12" s="31"/>
      <c r="S12" s="31"/>
      <c r="T12" s="31" t="s">
        <v>8</v>
      </c>
      <c r="U12" s="31" t="s">
        <v>9</v>
      </c>
      <c r="V12" s="31" t="s">
        <v>10</v>
      </c>
      <c r="W12" s="31" t="s">
        <v>11</v>
      </c>
      <c r="X12" s="31" t="s">
        <v>12</v>
      </c>
      <c r="Y12" s="31" t="s">
        <v>13</v>
      </c>
      <c r="Z12" s="31" t="s">
        <v>10</v>
      </c>
      <c r="AA12" s="31" t="s">
        <v>11</v>
      </c>
      <c r="AB12" s="31" t="s">
        <v>12</v>
      </c>
      <c r="AC12" s="31" t="s">
        <v>14</v>
      </c>
      <c r="AD12" s="31" t="s">
        <v>13</v>
      </c>
      <c r="AE12" s="31" t="s">
        <v>10</v>
      </c>
      <c r="AF12" s="31" t="s">
        <v>11</v>
      </c>
      <c r="AG12" s="31" t="s">
        <v>12</v>
      </c>
      <c r="AH12" s="31" t="s">
        <v>14</v>
      </c>
      <c r="AI12" s="31" t="s">
        <v>15</v>
      </c>
      <c r="AJ12" s="31" t="s">
        <v>16</v>
      </c>
      <c r="AK12" s="31" t="s">
        <v>17</v>
      </c>
      <c r="AL12" s="31" t="s">
        <v>18</v>
      </c>
      <c r="AM12" s="31" t="s">
        <v>19</v>
      </c>
      <c r="AN12" s="31" t="s">
        <v>20</v>
      </c>
      <c r="AO12" s="31" t="s">
        <v>21</v>
      </c>
      <c r="AP12" s="31" t="s">
        <v>22</v>
      </c>
      <c r="AQ12" s="31" t="s">
        <v>4</v>
      </c>
    </row>
    <row r="13" spans="1:43" ht="31.5" customHeight="1">
      <c r="A13" s="31"/>
      <c r="B13" s="31"/>
      <c r="C13" s="31"/>
      <c r="D13" s="31"/>
      <c r="E13" s="31"/>
      <c r="F13" s="31"/>
      <c r="G13" s="31"/>
      <c r="H13" s="31"/>
      <c r="I13" s="31"/>
      <c r="J13" s="31"/>
      <c r="K13" s="31"/>
      <c r="L13" s="31"/>
      <c r="M13" s="31"/>
      <c r="N13" s="31"/>
      <c r="O13" s="31"/>
      <c r="P13" s="31"/>
      <c r="Q13" s="31"/>
      <c r="R13" s="31"/>
      <c r="S13" s="31"/>
      <c r="T13" s="31"/>
      <c r="U13" s="31"/>
      <c r="V13" s="31"/>
      <c r="W13" s="31"/>
      <c r="X13" s="31"/>
      <c r="Y13" s="31"/>
      <c r="Z13" s="31"/>
      <c r="AA13" s="31"/>
      <c r="AB13" s="31"/>
      <c r="AC13" s="31"/>
      <c r="AD13" s="31"/>
      <c r="AE13" s="31"/>
      <c r="AF13" s="31"/>
      <c r="AG13" s="31"/>
      <c r="AH13" s="31"/>
      <c r="AI13" s="31"/>
      <c r="AJ13" s="31"/>
      <c r="AK13" s="31"/>
      <c r="AL13" s="31"/>
      <c r="AM13" s="31"/>
      <c r="AN13" s="31"/>
      <c r="AO13" s="31"/>
      <c r="AP13" s="31"/>
      <c r="AQ13" s="31"/>
    </row>
    <row r="14" spans="1:43" ht="15" hidden="1" customHeight="1">
      <c r="A14" s="5"/>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row>
    <row r="15" spans="1:43" ht="34.15" customHeight="1">
      <c r="A15" s="6" t="s">
        <v>23</v>
      </c>
      <c r="B15" s="6" t="s">
        <v>23</v>
      </c>
      <c r="C15" s="4" t="s">
        <v>24</v>
      </c>
      <c r="D15" s="4" t="s">
        <v>25</v>
      </c>
      <c r="E15" s="4"/>
      <c r="F15" s="4"/>
      <c r="G15" s="4"/>
      <c r="H15" s="4"/>
      <c r="I15" s="4"/>
      <c r="J15" s="4"/>
      <c r="K15" s="4"/>
      <c r="L15" s="4"/>
      <c r="M15" s="4"/>
      <c r="N15" s="4"/>
      <c r="O15" s="4"/>
      <c r="P15" s="4"/>
      <c r="Q15" s="4"/>
      <c r="R15" s="4"/>
      <c r="S15" s="4"/>
      <c r="T15" s="4"/>
      <c r="U15" s="7">
        <f>U16+U23+U25+U27</f>
        <v>65598</v>
      </c>
      <c r="V15" s="7">
        <v>0</v>
      </c>
      <c r="W15" s="7">
        <v>0</v>
      </c>
      <c r="X15" s="7">
        <v>0</v>
      </c>
      <c r="Y15" s="8"/>
      <c r="Z15" s="8"/>
      <c r="AA15" s="8"/>
      <c r="AB15" s="8"/>
      <c r="AC15" s="8"/>
      <c r="AD15" s="8"/>
      <c r="AE15" s="8"/>
      <c r="AF15" s="8"/>
      <c r="AG15" s="8"/>
      <c r="AH15" s="8"/>
      <c r="AI15" s="7">
        <f>AI16+AI23+AI25+AI27</f>
        <v>8536.9</v>
      </c>
      <c r="AJ15" s="7">
        <v>0</v>
      </c>
      <c r="AK15" s="7">
        <v>0</v>
      </c>
      <c r="AL15" s="7">
        <v>0</v>
      </c>
      <c r="AM15" s="7">
        <f>AM16+AM23+AM25+AM27</f>
        <v>8810.9000000000015</v>
      </c>
      <c r="AN15" s="9">
        <v>0</v>
      </c>
      <c r="AO15" s="9">
        <v>0</v>
      </c>
      <c r="AP15" s="9">
        <v>0</v>
      </c>
      <c r="AQ15" s="6" t="s">
        <v>23</v>
      </c>
    </row>
    <row r="16" spans="1:43" ht="89.25" customHeight="1">
      <c r="A16" s="10" t="s">
        <v>26</v>
      </c>
      <c r="B16" s="10" t="s">
        <v>26</v>
      </c>
      <c r="C16" s="11" t="s">
        <v>24</v>
      </c>
      <c r="D16" s="11" t="s">
        <v>27</v>
      </c>
      <c r="E16" s="11"/>
      <c r="F16" s="11"/>
      <c r="G16" s="11"/>
      <c r="H16" s="11"/>
      <c r="I16" s="11"/>
      <c r="J16" s="11"/>
      <c r="K16" s="11"/>
      <c r="L16" s="11"/>
      <c r="M16" s="11"/>
      <c r="N16" s="11"/>
      <c r="O16" s="11"/>
      <c r="P16" s="11"/>
      <c r="Q16" s="11"/>
      <c r="R16" s="11"/>
      <c r="S16" s="11"/>
      <c r="T16" s="11"/>
      <c r="U16" s="12">
        <f>U17+U18+U19+U20+U21+U22</f>
        <v>8828.7000000000007</v>
      </c>
      <c r="V16" s="12">
        <v>0</v>
      </c>
      <c r="W16" s="12">
        <v>0</v>
      </c>
      <c r="X16" s="12">
        <v>0</v>
      </c>
      <c r="Y16" s="13"/>
      <c r="Z16" s="13"/>
      <c r="AA16" s="13"/>
      <c r="AB16" s="13"/>
      <c r="AC16" s="13"/>
      <c r="AD16" s="13"/>
      <c r="AE16" s="13"/>
      <c r="AF16" s="13"/>
      <c r="AG16" s="13"/>
      <c r="AH16" s="13"/>
      <c r="AI16" s="12">
        <f>AI17+AI18+AI19+AI20+AI21+AI22</f>
        <v>7984.9</v>
      </c>
      <c r="AJ16" s="12"/>
      <c r="AK16" s="12"/>
      <c r="AL16" s="12"/>
      <c r="AM16" s="12">
        <f>AM17+AM18+AM19+AM20+AM21+AM22</f>
        <v>8059.9000000000005</v>
      </c>
      <c r="AN16" s="12">
        <v>0</v>
      </c>
      <c r="AO16" s="12">
        <v>0</v>
      </c>
      <c r="AP16" s="12">
        <v>0</v>
      </c>
      <c r="AQ16" s="10" t="s">
        <v>26</v>
      </c>
    </row>
    <row r="17" spans="1:43" ht="171.75" customHeight="1">
      <c r="A17" s="10" t="s">
        <v>28</v>
      </c>
      <c r="B17" s="14" t="s">
        <v>29</v>
      </c>
      <c r="C17" s="11" t="s">
        <v>24</v>
      </c>
      <c r="D17" s="11" t="s">
        <v>27</v>
      </c>
      <c r="E17" s="11" t="s">
        <v>30</v>
      </c>
      <c r="F17" s="11"/>
      <c r="G17" s="11"/>
      <c r="H17" s="11"/>
      <c r="I17" s="11"/>
      <c r="J17" s="11"/>
      <c r="K17" s="11"/>
      <c r="L17" s="11"/>
      <c r="M17" s="11"/>
      <c r="N17" s="11"/>
      <c r="O17" s="11"/>
      <c r="P17" s="11"/>
      <c r="Q17" s="11"/>
      <c r="R17" s="11"/>
      <c r="S17" s="11"/>
      <c r="T17" s="11" t="s">
        <v>31</v>
      </c>
      <c r="U17" s="12">
        <v>7130.3</v>
      </c>
      <c r="V17" s="12">
        <v>0</v>
      </c>
      <c r="W17" s="12">
        <v>0</v>
      </c>
      <c r="X17" s="12">
        <v>0</v>
      </c>
      <c r="Y17" s="13"/>
      <c r="Z17" s="13"/>
      <c r="AA17" s="13"/>
      <c r="AB17" s="13"/>
      <c r="AC17" s="13"/>
      <c r="AD17" s="13"/>
      <c r="AE17" s="13"/>
      <c r="AF17" s="13"/>
      <c r="AG17" s="13"/>
      <c r="AH17" s="13"/>
      <c r="AI17" s="12">
        <v>7415.4</v>
      </c>
      <c r="AJ17" s="12"/>
      <c r="AK17" s="12"/>
      <c r="AL17" s="12"/>
      <c r="AM17" s="12">
        <v>7712.1</v>
      </c>
      <c r="AN17" s="12">
        <v>0</v>
      </c>
      <c r="AO17" s="12">
        <v>0</v>
      </c>
      <c r="AP17" s="12">
        <v>0</v>
      </c>
      <c r="AQ17" s="10" t="s">
        <v>28</v>
      </c>
    </row>
    <row r="18" spans="1:43" ht="163.5" customHeight="1">
      <c r="A18" s="10" t="s">
        <v>32</v>
      </c>
      <c r="B18" s="14" t="s">
        <v>33</v>
      </c>
      <c r="C18" s="11" t="s">
        <v>24</v>
      </c>
      <c r="D18" s="11" t="s">
        <v>27</v>
      </c>
      <c r="E18" s="11" t="s">
        <v>34</v>
      </c>
      <c r="F18" s="11"/>
      <c r="G18" s="11"/>
      <c r="H18" s="11"/>
      <c r="I18" s="11"/>
      <c r="J18" s="11"/>
      <c r="K18" s="11"/>
      <c r="L18" s="11"/>
      <c r="M18" s="11"/>
      <c r="N18" s="11"/>
      <c r="O18" s="11"/>
      <c r="P18" s="11"/>
      <c r="Q18" s="11"/>
      <c r="R18" s="11"/>
      <c r="S18" s="11"/>
      <c r="T18" s="11" t="s">
        <v>35</v>
      </c>
      <c r="U18" s="12">
        <v>1591.9</v>
      </c>
      <c r="V18" s="12">
        <v>0</v>
      </c>
      <c r="W18" s="12">
        <v>0</v>
      </c>
      <c r="X18" s="12">
        <v>0</v>
      </c>
      <c r="Y18" s="13"/>
      <c r="Z18" s="13"/>
      <c r="AA18" s="13"/>
      <c r="AB18" s="13"/>
      <c r="AC18" s="13"/>
      <c r="AD18" s="13"/>
      <c r="AE18" s="13"/>
      <c r="AF18" s="13"/>
      <c r="AG18" s="13"/>
      <c r="AH18" s="13"/>
      <c r="AI18" s="12">
        <v>481.3</v>
      </c>
      <c r="AJ18" s="12"/>
      <c r="AK18" s="12"/>
      <c r="AL18" s="12"/>
      <c r="AM18" s="12">
        <v>309.60000000000002</v>
      </c>
      <c r="AN18" s="12">
        <v>0</v>
      </c>
      <c r="AO18" s="12">
        <v>0</v>
      </c>
      <c r="AP18" s="12">
        <v>0</v>
      </c>
      <c r="AQ18" s="10" t="s">
        <v>32</v>
      </c>
    </row>
    <row r="19" spans="1:43" ht="138.75" customHeight="1">
      <c r="A19" s="10" t="s">
        <v>36</v>
      </c>
      <c r="B19" s="14" t="s">
        <v>37</v>
      </c>
      <c r="C19" s="11" t="s">
        <v>24</v>
      </c>
      <c r="D19" s="11" t="s">
        <v>27</v>
      </c>
      <c r="E19" s="11" t="s">
        <v>34</v>
      </c>
      <c r="F19" s="11"/>
      <c r="G19" s="11"/>
      <c r="H19" s="11"/>
      <c r="I19" s="11"/>
      <c r="J19" s="11"/>
      <c r="K19" s="11"/>
      <c r="L19" s="11"/>
      <c r="M19" s="11"/>
      <c r="N19" s="11"/>
      <c r="O19" s="11"/>
      <c r="P19" s="11"/>
      <c r="Q19" s="11"/>
      <c r="R19" s="11"/>
      <c r="S19" s="11"/>
      <c r="T19" s="11" t="s">
        <v>38</v>
      </c>
      <c r="U19" s="12">
        <v>8</v>
      </c>
      <c r="V19" s="12">
        <v>0</v>
      </c>
      <c r="W19" s="12">
        <v>0</v>
      </c>
      <c r="X19" s="12">
        <v>0</v>
      </c>
      <c r="Y19" s="13"/>
      <c r="Z19" s="13"/>
      <c r="AA19" s="13"/>
      <c r="AB19" s="13"/>
      <c r="AC19" s="13"/>
      <c r="AD19" s="13"/>
      <c r="AE19" s="13"/>
      <c r="AF19" s="13"/>
      <c r="AG19" s="13"/>
      <c r="AH19" s="13"/>
      <c r="AI19" s="12">
        <v>8</v>
      </c>
      <c r="AJ19" s="12"/>
      <c r="AK19" s="12"/>
      <c r="AL19" s="12"/>
      <c r="AM19" s="12">
        <v>8</v>
      </c>
      <c r="AN19" s="12">
        <v>0</v>
      </c>
      <c r="AO19" s="12">
        <v>0</v>
      </c>
      <c r="AP19" s="12">
        <v>0</v>
      </c>
      <c r="AQ19" s="10" t="s">
        <v>36</v>
      </c>
    </row>
    <row r="20" spans="1:43" ht="176.25" customHeight="1">
      <c r="A20" s="14" t="s">
        <v>39</v>
      </c>
      <c r="B20" s="14" t="s">
        <v>39</v>
      </c>
      <c r="C20" s="11" t="s">
        <v>24</v>
      </c>
      <c r="D20" s="11" t="s">
        <v>27</v>
      </c>
      <c r="E20" s="11" t="s">
        <v>40</v>
      </c>
      <c r="F20" s="11"/>
      <c r="G20" s="11"/>
      <c r="H20" s="11"/>
      <c r="I20" s="11"/>
      <c r="J20" s="11"/>
      <c r="K20" s="11"/>
      <c r="L20" s="11"/>
      <c r="M20" s="11"/>
      <c r="N20" s="11"/>
      <c r="O20" s="11"/>
      <c r="P20" s="11"/>
      <c r="Q20" s="11"/>
      <c r="R20" s="11"/>
      <c r="S20" s="11"/>
      <c r="T20" s="11" t="s">
        <v>35</v>
      </c>
      <c r="U20" s="12">
        <v>67.5</v>
      </c>
      <c r="V20" s="12">
        <v>0</v>
      </c>
      <c r="W20" s="12">
        <v>0</v>
      </c>
      <c r="X20" s="12">
        <v>0</v>
      </c>
      <c r="Y20" s="13"/>
      <c r="Z20" s="13"/>
      <c r="AA20" s="13"/>
      <c r="AB20" s="13"/>
      <c r="AC20" s="13"/>
      <c r="AD20" s="13"/>
      <c r="AE20" s="13"/>
      <c r="AF20" s="13"/>
      <c r="AG20" s="13"/>
      <c r="AH20" s="13"/>
      <c r="AI20" s="12">
        <v>80</v>
      </c>
      <c r="AJ20" s="12"/>
      <c r="AK20" s="12"/>
      <c r="AL20" s="12"/>
      <c r="AM20" s="12">
        <v>30</v>
      </c>
      <c r="AN20" s="12">
        <v>0</v>
      </c>
      <c r="AO20" s="12">
        <v>0</v>
      </c>
      <c r="AP20" s="12">
        <v>0</v>
      </c>
      <c r="AQ20" s="14" t="s">
        <v>39</v>
      </c>
    </row>
    <row r="21" spans="1:43" ht="189.75" customHeight="1">
      <c r="A21" s="14" t="s">
        <v>41</v>
      </c>
      <c r="B21" s="14" t="s">
        <v>42</v>
      </c>
      <c r="C21" s="11" t="s">
        <v>24</v>
      </c>
      <c r="D21" s="11" t="s">
        <v>27</v>
      </c>
      <c r="E21" s="11" t="s">
        <v>43</v>
      </c>
      <c r="F21" s="11"/>
      <c r="G21" s="11"/>
      <c r="H21" s="11"/>
      <c r="I21" s="11"/>
      <c r="J21" s="11"/>
      <c r="K21" s="11"/>
      <c r="L21" s="11"/>
      <c r="M21" s="11"/>
      <c r="N21" s="11"/>
      <c r="O21" s="11"/>
      <c r="P21" s="11"/>
      <c r="Q21" s="11"/>
      <c r="R21" s="11"/>
      <c r="S21" s="11"/>
      <c r="T21" s="11" t="s">
        <v>35</v>
      </c>
      <c r="U21" s="12">
        <v>0.2</v>
      </c>
      <c r="V21" s="12">
        <v>0</v>
      </c>
      <c r="W21" s="12">
        <v>0</v>
      </c>
      <c r="X21" s="12">
        <v>0</v>
      </c>
      <c r="Y21" s="13"/>
      <c r="Z21" s="13"/>
      <c r="AA21" s="13"/>
      <c r="AB21" s="13"/>
      <c r="AC21" s="13"/>
      <c r="AD21" s="13"/>
      <c r="AE21" s="13"/>
      <c r="AF21" s="13"/>
      <c r="AG21" s="13"/>
      <c r="AH21" s="13"/>
      <c r="AI21" s="12">
        <v>0.2</v>
      </c>
      <c r="AJ21" s="12"/>
      <c r="AK21" s="12"/>
      <c r="AL21" s="12"/>
      <c r="AM21" s="12">
        <v>0.2</v>
      </c>
      <c r="AN21" s="12">
        <v>0</v>
      </c>
      <c r="AO21" s="12">
        <v>0</v>
      </c>
      <c r="AP21" s="12">
        <v>0</v>
      </c>
      <c r="AQ21" s="14" t="s">
        <v>41</v>
      </c>
    </row>
    <row r="22" spans="1:43" ht="118.5" customHeight="1">
      <c r="A22" s="10" t="s">
        <v>44</v>
      </c>
      <c r="B22" s="14" t="s">
        <v>45</v>
      </c>
      <c r="C22" s="11" t="s">
        <v>24</v>
      </c>
      <c r="D22" s="11" t="s">
        <v>27</v>
      </c>
      <c r="E22" s="11" t="s">
        <v>46</v>
      </c>
      <c r="F22" s="11"/>
      <c r="G22" s="11"/>
      <c r="H22" s="11"/>
      <c r="I22" s="11"/>
      <c r="J22" s="11"/>
      <c r="K22" s="11"/>
      <c r="L22" s="11"/>
      <c r="M22" s="11"/>
      <c r="N22" s="11"/>
      <c r="O22" s="11"/>
      <c r="P22" s="11"/>
      <c r="Q22" s="11"/>
      <c r="R22" s="11"/>
      <c r="S22" s="11"/>
      <c r="T22" s="11" t="s">
        <v>47</v>
      </c>
      <c r="U22" s="12">
        <v>30.8</v>
      </c>
      <c r="V22" s="12">
        <v>0</v>
      </c>
      <c r="W22" s="12">
        <v>0</v>
      </c>
      <c r="X22" s="12">
        <v>0</v>
      </c>
      <c r="Y22" s="13"/>
      <c r="Z22" s="13"/>
      <c r="AA22" s="13"/>
      <c r="AB22" s="13"/>
      <c r="AC22" s="13"/>
      <c r="AD22" s="13"/>
      <c r="AE22" s="13"/>
      <c r="AF22" s="13"/>
      <c r="AG22" s="13"/>
      <c r="AH22" s="13"/>
      <c r="AI22" s="12">
        <v>0</v>
      </c>
      <c r="AJ22" s="12"/>
      <c r="AK22" s="12"/>
      <c r="AL22" s="12"/>
      <c r="AM22" s="12">
        <v>0</v>
      </c>
      <c r="AN22" s="12">
        <v>0</v>
      </c>
      <c r="AO22" s="12">
        <v>0</v>
      </c>
      <c r="AP22" s="12">
        <v>0</v>
      </c>
      <c r="AQ22" s="10" t="s">
        <v>44</v>
      </c>
    </row>
    <row r="23" spans="1:43" ht="45.75" customHeight="1">
      <c r="A23" s="14"/>
      <c r="B23" s="14" t="s">
        <v>48</v>
      </c>
      <c r="C23" s="11" t="s">
        <v>24</v>
      </c>
      <c r="D23" s="11" t="s">
        <v>49</v>
      </c>
      <c r="E23" s="11"/>
      <c r="F23" s="11"/>
      <c r="G23" s="11"/>
      <c r="H23" s="11"/>
      <c r="I23" s="11"/>
      <c r="J23" s="11"/>
      <c r="K23" s="11"/>
      <c r="L23" s="11"/>
      <c r="M23" s="11"/>
      <c r="N23" s="11"/>
      <c r="O23" s="11"/>
      <c r="P23" s="11"/>
      <c r="Q23" s="11"/>
      <c r="R23" s="11"/>
      <c r="S23" s="11"/>
      <c r="T23" s="11"/>
      <c r="U23" s="12">
        <v>70.3</v>
      </c>
      <c r="V23" s="12"/>
      <c r="W23" s="12"/>
      <c r="X23" s="12"/>
      <c r="Y23" s="13"/>
      <c r="Z23" s="13"/>
      <c r="AA23" s="13"/>
      <c r="AB23" s="13"/>
      <c r="AC23" s="13"/>
      <c r="AD23" s="13"/>
      <c r="AE23" s="13"/>
      <c r="AF23" s="13"/>
      <c r="AG23" s="13"/>
      <c r="AH23" s="13"/>
      <c r="AI23" s="12">
        <v>0</v>
      </c>
      <c r="AJ23" s="12"/>
      <c r="AK23" s="12"/>
      <c r="AL23" s="12"/>
      <c r="AM23" s="12">
        <v>0</v>
      </c>
      <c r="AN23" s="12"/>
      <c r="AO23" s="12"/>
      <c r="AP23" s="12"/>
      <c r="AQ23" s="14"/>
    </row>
    <row r="24" spans="1:43" ht="153" customHeight="1">
      <c r="A24" s="10" t="s">
        <v>50</v>
      </c>
      <c r="B24" s="14" t="s">
        <v>51</v>
      </c>
      <c r="C24" s="11" t="s">
        <v>24</v>
      </c>
      <c r="D24" s="11" t="s">
        <v>49</v>
      </c>
      <c r="E24" s="11" t="s">
        <v>52</v>
      </c>
      <c r="F24" s="11"/>
      <c r="G24" s="11"/>
      <c r="H24" s="11"/>
      <c r="I24" s="11"/>
      <c r="J24" s="11"/>
      <c r="K24" s="11"/>
      <c r="L24" s="11"/>
      <c r="M24" s="11"/>
      <c r="N24" s="11"/>
      <c r="O24" s="11"/>
      <c r="P24" s="11"/>
      <c r="Q24" s="11"/>
      <c r="R24" s="11"/>
      <c r="S24" s="11"/>
      <c r="T24" s="11" t="s">
        <v>47</v>
      </c>
      <c r="U24" s="12">
        <v>70.3</v>
      </c>
      <c r="V24" s="12">
        <v>0</v>
      </c>
      <c r="W24" s="12">
        <v>0</v>
      </c>
      <c r="X24" s="12">
        <v>0</v>
      </c>
      <c r="Y24" s="13"/>
      <c r="Z24" s="13"/>
      <c r="AA24" s="13"/>
      <c r="AB24" s="13"/>
      <c r="AC24" s="13"/>
      <c r="AD24" s="13"/>
      <c r="AE24" s="13"/>
      <c r="AF24" s="13"/>
      <c r="AG24" s="13"/>
      <c r="AH24" s="13"/>
      <c r="AI24" s="12">
        <v>0</v>
      </c>
      <c r="AJ24" s="12"/>
      <c r="AK24" s="12"/>
      <c r="AL24" s="12"/>
      <c r="AM24" s="12">
        <v>0</v>
      </c>
      <c r="AN24" s="12">
        <v>0</v>
      </c>
      <c r="AO24" s="12">
        <v>0</v>
      </c>
      <c r="AP24" s="12">
        <v>0</v>
      </c>
      <c r="AQ24" s="10" t="s">
        <v>50</v>
      </c>
    </row>
    <row r="25" spans="1:43" ht="17.100000000000001" customHeight="1">
      <c r="A25" s="10" t="s">
        <v>53</v>
      </c>
      <c r="B25" s="10" t="s">
        <v>53</v>
      </c>
      <c r="C25" s="11" t="s">
        <v>24</v>
      </c>
      <c r="D25" s="11" t="s">
        <v>54</v>
      </c>
      <c r="E25" s="11"/>
      <c r="F25" s="11"/>
      <c r="G25" s="11"/>
      <c r="H25" s="11"/>
      <c r="I25" s="11"/>
      <c r="J25" s="11"/>
      <c r="K25" s="11"/>
      <c r="L25" s="11"/>
      <c r="M25" s="11"/>
      <c r="N25" s="11"/>
      <c r="O25" s="11"/>
      <c r="P25" s="11"/>
      <c r="Q25" s="11"/>
      <c r="R25" s="11"/>
      <c r="S25" s="11"/>
      <c r="T25" s="11"/>
      <c r="U25" s="15">
        <v>10</v>
      </c>
      <c r="V25" s="15">
        <v>0</v>
      </c>
      <c r="W25" s="15">
        <v>0</v>
      </c>
      <c r="X25" s="15">
        <v>0</v>
      </c>
      <c r="Y25" s="16"/>
      <c r="Z25" s="16"/>
      <c r="AA25" s="16"/>
      <c r="AB25" s="16"/>
      <c r="AC25" s="16"/>
      <c r="AD25" s="16"/>
      <c r="AE25" s="16"/>
      <c r="AF25" s="16"/>
      <c r="AG25" s="16"/>
      <c r="AH25" s="16"/>
      <c r="AI25" s="15">
        <v>10</v>
      </c>
      <c r="AJ25" s="15"/>
      <c r="AK25" s="15"/>
      <c r="AL25" s="15"/>
      <c r="AM25" s="15">
        <v>10</v>
      </c>
      <c r="AN25" s="12">
        <v>0</v>
      </c>
      <c r="AO25" s="12">
        <v>0</v>
      </c>
      <c r="AP25" s="12">
        <v>0</v>
      </c>
      <c r="AQ25" s="10" t="s">
        <v>53</v>
      </c>
    </row>
    <row r="26" spans="1:43" ht="55.5" customHeight="1">
      <c r="A26" s="10" t="s">
        <v>55</v>
      </c>
      <c r="B26" s="10" t="s">
        <v>56</v>
      </c>
      <c r="C26" s="11" t="s">
        <v>24</v>
      </c>
      <c r="D26" s="11" t="s">
        <v>54</v>
      </c>
      <c r="E26" s="11" t="s">
        <v>57</v>
      </c>
      <c r="F26" s="11"/>
      <c r="G26" s="11"/>
      <c r="H26" s="11"/>
      <c r="I26" s="11"/>
      <c r="J26" s="11"/>
      <c r="K26" s="11"/>
      <c r="L26" s="11"/>
      <c r="M26" s="11"/>
      <c r="N26" s="11"/>
      <c r="O26" s="11"/>
      <c r="P26" s="11"/>
      <c r="Q26" s="11"/>
      <c r="R26" s="11"/>
      <c r="S26" s="11"/>
      <c r="T26" s="11" t="s">
        <v>58</v>
      </c>
      <c r="U26" s="12">
        <v>10</v>
      </c>
      <c r="V26" s="12">
        <v>0</v>
      </c>
      <c r="W26" s="12">
        <v>0</v>
      </c>
      <c r="X26" s="12">
        <v>0</v>
      </c>
      <c r="Y26" s="13"/>
      <c r="Z26" s="13"/>
      <c r="AA26" s="13"/>
      <c r="AB26" s="13"/>
      <c r="AC26" s="13"/>
      <c r="AD26" s="13"/>
      <c r="AE26" s="13"/>
      <c r="AF26" s="13"/>
      <c r="AG26" s="13"/>
      <c r="AH26" s="13"/>
      <c r="AI26" s="12">
        <v>10</v>
      </c>
      <c r="AJ26" s="12"/>
      <c r="AK26" s="12"/>
      <c r="AL26" s="12"/>
      <c r="AM26" s="12">
        <v>10</v>
      </c>
      <c r="AN26" s="12">
        <v>0</v>
      </c>
      <c r="AO26" s="12">
        <v>0</v>
      </c>
      <c r="AP26" s="12">
        <v>0</v>
      </c>
      <c r="AQ26" s="10" t="s">
        <v>55</v>
      </c>
    </row>
    <row r="27" spans="1:43" ht="34.15" customHeight="1">
      <c r="A27" s="10" t="s">
        <v>59</v>
      </c>
      <c r="B27" s="10" t="s">
        <v>59</v>
      </c>
      <c r="C27" s="11" t="s">
        <v>24</v>
      </c>
      <c r="D27" s="11" t="s">
        <v>60</v>
      </c>
      <c r="E27" s="11"/>
      <c r="F27" s="11"/>
      <c r="G27" s="11"/>
      <c r="H27" s="11"/>
      <c r="I27" s="11"/>
      <c r="J27" s="11"/>
      <c r="K27" s="11"/>
      <c r="L27" s="11"/>
      <c r="M27" s="11"/>
      <c r="N27" s="11"/>
      <c r="O27" s="11"/>
      <c r="P27" s="11"/>
      <c r="Q27" s="11"/>
      <c r="R27" s="11"/>
      <c r="S27" s="11"/>
      <c r="T27" s="11"/>
      <c r="U27" s="15">
        <f>U29+U31+U32+U33+U34+U28+U30</f>
        <v>56689</v>
      </c>
      <c r="V27" s="15">
        <v>0</v>
      </c>
      <c r="W27" s="15">
        <v>0</v>
      </c>
      <c r="X27" s="15">
        <v>0</v>
      </c>
      <c r="Y27" s="16"/>
      <c r="Z27" s="16"/>
      <c r="AA27" s="16"/>
      <c r="AB27" s="16"/>
      <c r="AC27" s="16"/>
      <c r="AD27" s="16"/>
      <c r="AE27" s="16"/>
      <c r="AF27" s="16"/>
      <c r="AG27" s="16"/>
      <c r="AH27" s="16"/>
      <c r="AI27" s="15">
        <f>AI29+AI31+AI32+AI33+AI34</f>
        <v>542</v>
      </c>
      <c r="AJ27" s="15"/>
      <c r="AK27" s="15"/>
      <c r="AL27" s="15"/>
      <c r="AM27" s="15">
        <f>AM29+AM31+AM32+AM33+AM34</f>
        <v>741</v>
      </c>
      <c r="AN27" s="12">
        <v>0</v>
      </c>
      <c r="AO27" s="12">
        <v>0</v>
      </c>
      <c r="AP27" s="12">
        <v>0</v>
      </c>
      <c r="AQ27" s="10" t="s">
        <v>59</v>
      </c>
    </row>
    <row r="28" spans="1:43" ht="153" customHeight="1">
      <c r="A28" s="10" t="s">
        <v>50</v>
      </c>
      <c r="B28" s="25" t="s">
        <v>140</v>
      </c>
      <c r="C28" s="11" t="s">
        <v>24</v>
      </c>
      <c r="D28" s="11" t="s">
        <v>60</v>
      </c>
      <c r="E28" s="11" t="s">
        <v>61</v>
      </c>
      <c r="F28" s="11"/>
      <c r="G28" s="11"/>
      <c r="H28" s="11"/>
      <c r="I28" s="11"/>
      <c r="J28" s="11"/>
      <c r="K28" s="11"/>
      <c r="L28" s="11"/>
      <c r="M28" s="11"/>
      <c r="N28" s="11"/>
      <c r="O28" s="11"/>
      <c r="P28" s="11"/>
      <c r="Q28" s="11"/>
      <c r="R28" s="11"/>
      <c r="S28" s="11"/>
      <c r="T28" s="11" t="s">
        <v>47</v>
      </c>
      <c r="U28" s="12">
        <v>80.5</v>
      </c>
      <c r="V28" s="12">
        <v>0</v>
      </c>
      <c r="W28" s="12">
        <v>0</v>
      </c>
      <c r="X28" s="12">
        <v>0</v>
      </c>
      <c r="Y28" s="13"/>
      <c r="Z28" s="13"/>
      <c r="AA28" s="13"/>
      <c r="AB28" s="13"/>
      <c r="AC28" s="13"/>
      <c r="AD28" s="13"/>
      <c r="AE28" s="13"/>
      <c r="AF28" s="13"/>
      <c r="AG28" s="13"/>
      <c r="AH28" s="13"/>
      <c r="AI28" s="12">
        <v>0</v>
      </c>
      <c r="AJ28" s="12"/>
      <c r="AK28" s="12"/>
      <c r="AL28" s="12"/>
      <c r="AM28" s="12">
        <v>0</v>
      </c>
      <c r="AN28" s="12">
        <v>0</v>
      </c>
      <c r="AO28" s="12">
        <v>0</v>
      </c>
      <c r="AP28" s="12">
        <v>0</v>
      </c>
      <c r="AQ28" s="10" t="s">
        <v>50</v>
      </c>
    </row>
    <row r="29" spans="1:43" ht="148.5" customHeight="1">
      <c r="A29" s="10" t="s">
        <v>62</v>
      </c>
      <c r="B29" s="14" t="s">
        <v>63</v>
      </c>
      <c r="C29" s="11" t="s">
        <v>24</v>
      </c>
      <c r="D29" s="11" t="s">
        <v>60</v>
      </c>
      <c r="E29" s="11" t="s">
        <v>64</v>
      </c>
      <c r="F29" s="11"/>
      <c r="G29" s="11"/>
      <c r="H29" s="11"/>
      <c r="I29" s="11"/>
      <c r="J29" s="11"/>
      <c r="K29" s="11"/>
      <c r="L29" s="11"/>
      <c r="M29" s="11"/>
      <c r="N29" s="11"/>
      <c r="O29" s="11"/>
      <c r="P29" s="11"/>
      <c r="Q29" s="11"/>
      <c r="R29" s="11"/>
      <c r="S29" s="11"/>
      <c r="T29" s="11" t="s">
        <v>35</v>
      </c>
      <c r="U29" s="12">
        <v>60</v>
      </c>
      <c r="V29" s="12">
        <v>0</v>
      </c>
      <c r="W29" s="12">
        <v>0</v>
      </c>
      <c r="X29" s="12">
        <v>0</v>
      </c>
      <c r="Y29" s="13"/>
      <c r="Z29" s="13"/>
      <c r="AA29" s="13"/>
      <c r="AB29" s="13"/>
      <c r="AC29" s="13"/>
      <c r="AD29" s="13"/>
      <c r="AE29" s="13"/>
      <c r="AF29" s="13"/>
      <c r="AG29" s="13"/>
      <c r="AH29" s="13"/>
      <c r="AI29" s="12">
        <v>100</v>
      </c>
      <c r="AJ29" s="12"/>
      <c r="AK29" s="12"/>
      <c r="AL29" s="12"/>
      <c r="AM29" s="12">
        <v>50</v>
      </c>
      <c r="AN29" s="12">
        <v>0</v>
      </c>
      <c r="AO29" s="12">
        <v>0</v>
      </c>
      <c r="AP29" s="12">
        <v>0</v>
      </c>
      <c r="AQ29" s="10" t="s">
        <v>62</v>
      </c>
    </row>
    <row r="30" spans="1:43" ht="130.5" customHeight="1">
      <c r="A30" s="10" t="s">
        <v>141</v>
      </c>
      <c r="B30" s="26" t="s">
        <v>151</v>
      </c>
      <c r="C30" s="27" t="s">
        <v>24</v>
      </c>
      <c r="D30" s="27" t="s">
        <v>60</v>
      </c>
      <c r="E30" s="27" t="s">
        <v>70</v>
      </c>
      <c r="F30" s="27"/>
      <c r="G30" s="27"/>
      <c r="H30" s="27"/>
      <c r="I30" s="27"/>
      <c r="J30" s="27"/>
      <c r="K30" s="27"/>
      <c r="L30" s="27"/>
      <c r="M30" s="27"/>
      <c r="N30" s="27"/>
      <c r="O30" s="27"/>
      <c r="P30" s="27"/>
      <c r="Q30" s="27"/>
      <c r="R30" s="27"/>
      <c r="S30" s="27"/>
      <c r="T30" s="27" t="s">
        <v>142</v>
      </c>
      <c r="U30" s="28">
        <v>56380.5</v>
      </c>
      <c r="V30" s="28"/>
      <c r="W30" s="28"/>
      <c r="X30" s="28"/>
      <c r="Y30" s="29"/>
      <c r="Z30" s="29"/>
      <c r="AA30" s="29"/>
      <c r="AB30" s="29"/>
      <c r="AC30" s="29"/>
      <c r="AD30" s="29"/>
      <c r="AE30" s="29"/>
      <c r="AF30" s="29"/>
      <c r="AG30" s="29"/>
      <c r="AH30" s="29"/>
      <c r="AI30" s="28">
        <v>0</v>
      </c>
      <c r="AJ30" s="28"/>
      <c r="AK30" s="28"/>
      <c r="AL30" s="28"/>
      <c r="AM30" s="28">
        <v>0</v>
      </c>
      <c r="AN30" s="12"/>
      <c r="AO30" s="12"/>
      <c r="AP30" s="12"/>
      <c r="AQ30" s="10"/>
    </row>
    <row r="31" spans="1:43" ht="127.5" customHeight="1">
      <c r="A31" s="10" t="s">
        <v>65</v>
      </c>
      <c r="B31" s="14" t="s">
        <v>66</v>
      </c>
      <c r="C31" s="11" t="s">
        <v>24</v>
      </c>
      <c r="D31" s="11" t="s">
        <v>60</v>
      </c>
      <c r="E31" s="11" t="s">
        <v>67</v>
      </c>
      <c r="F31" s="11"/>
      <c r="G31" s="11"/>
      <c r="H31" s="11"/>
      <c r="I31" s="11"/>
      <c r="J31" s="11"/>
      <c r="K31" s="11"/>
      <c r="L31" s="11"/>
      <c r="M31" s="11"/>
      <c r="N31" s="11"/>
      <c r="O31" s="11"/>
      <c r="P31" s="11"/>
      <c r="Q31" s="11"/>
      <c r="R31" s="11"/>
      <c r="S31" s="11"/>
      <c r="T31" s="11" t="s">
        <v>38</v>
      </c>
      <c r="U31" s="12">
        <v>80</v>
      </c>
      <c r="V31" s="12">
        <v>0</v>
      </c>
      <c r="W31" s="12">
        <v>0</v>
      </c>
      <c r="X31" s="12">
        <v>0</v>
      </c>
      <c r="Y31" s="13"/>
      <c r="Z31" s="13"/>
      <c r="AA31" s="13"/>
      <c r="AB31" s="13"/>
      <c r="AC31" s="13"/>
      <c r="AD31" s="13"/>
      <c r="AE31" s="13"/>
      <c r="AF31" s="13"/>
      <c r="AG31" s="13"/>
      <c r="AH31" s="13"/>
      <c r="AI31" s="12">
        <v>80</v>
      </c>
      <c r="AJ31" s="12"/>
      <c r="AK31" s="12"/>
      <c r="AL31" s="12"/>
      <c r="AM31" s="12">
        <v>30</v>
      </c>
      <c r="AN31" s="12">
        <v>0</v>
      </c>
      <c r="AO31" s="12">
        <v>0</v>
      </c>
      <c r="AP31" s="12">
        <v>0</v>
      </c>
      <c r="AQ31" s="10" t="s">
        <v>65</v>
      </c>
    </row>
    <row r="32" spans="1:43" ht="115.5" customHeight="1">
      <c r="A32" s="10" t="s">
        <v>68</v>
      </c>
      <c r="B32" s="14" t="s">
        <v>69</v>
      </c>
      <c r="C32" s="11" t="s">
        <v>24</v>
      </c>
      <c r="D32" s="11" t="s">
        <v>60</v>
      </c>
      <c r="E32" s="11" t="s">
        <v>70</v>
      </c>
      <c r="F32" s="11"/>
      <c r="G32" s="11"/>
      <c r="H32" s="11"/>
      <c r="I32" s="11"/>
      <c r="J32" s="11"/>
      <c r="K32" s="11"/>
      <c r="L32" s="11"/>
      <c r="M32" s="11"/>
      <c r="N32" s="11"/>
      <c r="O32" s="11"/>
      <c r="P32" s="11"/>
      <c r="Q32" s="11"/>
      <c r="R32" s="11"/>
      <c r="S32" s="11"/>
      <c r="T32" s="11" t="s">
        <v>35</v>
      </c>
      <c r="U32" s="12">
        <v>68</v>
      </c>
      <c r="V32" s="12">
        <v>0</v>
      </c>
      <c r="W32" s="12">
        <v>0</v>
      </c>
      <c r="X32" s="12">
        <v>0</v>
      </c>
      <c r="Y32" s="13"/>
      <c r="Z32" s="13"/>
      <c r="AA32" s="13"/>
      <c r="AB32" s="13"/>
      <c r="AC32" s="13"/>
      <c r="AD32" s="13"/>
      <c r="AE32" s="13"/>
      <c r="AF32" s="13"/>
      <c r="AG32" s="13"/>
      <c r="AH32" s="13"/>
      <c r="AI32" s="12">
        <v>18.5</v>
      </c>
      <c r="AJ32" s="12"/>
      <c r="AK32" s="12"/>
      <c r="AL32" s="12"/>
      <c r="AM32" s="12">
        <v>20</v>
      </c>
      <c r="AN32" s="12">
        <v>0</v>
      </c>
      <c r="AO32" s="12">
        <v>0</v>
      </c>
      <c r="AP32" s="12">
        <v>0</v>
      </c>
      <c r="AQ32" s="10" t="s">
        <v>68</v>
      </c>
    </row>
    <row r="33" spans="1:43" ht="138" customHeight="1">
      <c r="A33" s="10" t="s">
        <v>68</v>
      </c>
      <c r="B33" s="14" t="s">
        <v>69</v>
      </c>
      <c r="C33" s="11" t="s">
        <v>24</v>
      </c>
      <c r="D33" s="11" t="s">
        <v>60</v>
      </c>
      <c r="E33" s="11" t="s">
        <v>70</v>
      </c>
      <c r="F33" s="11"/>
      <c r="G33" s="11"/>
      <c r="H33" s="11"/>
      <c r="I33" s="11"/>
      <c r="J33" s="11"/>
      <c r="K33" s="11"/>
      <c r="L33" s="11"/>
      <c r="M33" s="11"/>
      <c r="N33" s="11"/>
      <c r="O33" s="11"/>
      <c r="P33" s="11"/>
      <c r="Q33" s="11"/>
      <c r="R33" s="11"/>
      <c r="S33" s="11"/>
      <c r="T33" s="11" t="s">
        <v>38</v>
      </c>
      <c r="U33" s="12">
        <v>20</v>
      </c>
      <c r="V33" s="12">
        <v>0</v>
      </c>
      <c r="W33" s="12">
        <v>0</v>
      </c>
      <c r="X33" s="12">
        <v>0</v>
      </c>
      <c r="Y33" s="13"/>
      <c r="Z33" s="13"/>
      <c r="AA33" s="13"/>
      <c r="AB33" s="13"/>
      <c r="AC33" s="13"/>
      <c r="AD33" s="13"/>
      <c r="AE33" s="13"/>
      <c r="AF33" s="13"/>
      <c r="AG33" s="13"/>
      <c r="AH33" s="13"/>
      <c r="AI33" s="12">
        <v>20</v>
      </c>
      <c r="AJ33" s="12"/>
      <c r="AK33" s="12"/>
      <c r="AL33" s="12"/>
      <c r="AM33" s="12">
        <v>20</v>
      </c>
      <c r="AN33" s="12">
        <v>0</v>
      </c>
      <c r="AO33" s="12">
        <v>0</v>
      </c>
      <c r="AP33" s="12">
        <v>0</v>
      </c>
      <c r="AQ33" s="10" t="s">
        <v>68</v>
      </c>
    </row>
    <row r="34" spans="1:43" ht="81.75" customHeight="1">
      <c r="A34" s="10"/>
      <c r="B34" s="14" t="s">
        <v>71</v>
      </c>
      <c r="C34" s="11" t="s">
        <v>24</v>
      </c>
      <c r="D34" s="11" t="s">
        <v>60</v>
      </c>
      <c r="E34" s="11" t="s">
        <v>72</v>
      </c>
      <c r="F34" s="11"/>
      <c r="G34" s="11"/>
      <c r="H34" s="11"/>
      <c r="I34" s="11"/>
      <c r="J34" s="11"/>
      <c r="K34" s="11"/>
      <c r="L34" s="11"/>
      <c r="M34" s="11"/>
      <c r="N34" s="11"/>
      <c r="O34" s="11"/>
      <c r="P34" s="11"/>
      <c r="Q34" s="11"/>
      <c r="R34" s="11"/>
      <c r="S34" s="11"/>
      <c r="T34" s="11" t="s">
        <v>73</v>
      </c>
      <c r="U34" s="12">
        <v>0</v>
      </c>
      <c r="V34" s="12"/>
      <c r="W34" s="12"/>
      <c r="X34" s="12"/>
      <c r="Y34" s="13"/>
      <c r="Z34" s="13"/>
      <c r="AA34" s="13"/>
      <c r="AB34" s="13"/>
      <c r="AC34" s="13"/>
      <c r="AD34" s="13"/>
      <c r="AE34" s="13"/>
      <c r="AF34" s="13"/>
      <c r="AG34" s="13"/>
      <c r="AH34" s="13"/>
      <c r="AI34" s="12">
        <v>323.5</v>
      </c>
      <c r="AJ34" s="12"/>
      <c r="AK34" s="12"/>
      <c r="AL34" s="12"/>
      <c r="AM34" s="12">
        <v>621</v>
      </c>
      <c r="AN34" s="12"/>
      <c r="AO34" s="12"/>
      <c r="AP34" s="12"/>
      <c r="AQ34" s="10"/>
    </row>
    <row r="37" spans="1:43" ht="17.100000000000001" customHeight="1">
      <c r="A37" s="6" t="s">
        <v>74</v>
      </c>
      <c r="B37" s="6" t="s">
        <v>74</v>
      </c>
      <c r="C37" s="4" t="s">
        <v>75</v>
      </c>
      <c r="D37" s="4" t="s">
        <v>25</v>
      </c>
      <c r="E37" s="4"/>
      <c r="F37" s="4"/>
      <c r="G37" s="4"/>
      <c r="H37" s="4"/>
      <c r="I37" s="4"/>
      <c r="J37" s="4"/>
      <c r="K37" s="4"/>
      <c r="L37" s="4"/>
      <c r="M37" s="4"/>
      <c r="N37" s="4"/>
      <c r="O37" s="4"/>
      <c r="P37" s="4"/>
      <c r="Q37" s="4"/>
      <c r="R37" s="4"/>
      <c r="S37" s="4"/>
      <c r="T37" s="4"/>
      <c r="U37" s="7">
        <f>U38</f>
        <v>294</v>
      </c>
      <c r="V37" s="7">
        <v>0</v>
      </c>
      <c r="W37" s="7">
        <v>0</v>
      </c>
      <c r="X37" s="7">
        <v>0</v>
      </c>
      <c r="Y37" s="8"/>
      <c r="Z37" s="8"/>
      <c r="AA37" s="8"/>
      <c r="AB37" s="8"/>
      <c r="AC37" s="8"/>
      <c r="AD37" s="8"/>
      <c r="AE37" s="8"/>
      <c r="AF37" s="8"/>
      <c r="AG37" s="8"/>
      <c r="AH37" s="8"/>
      <c r="AI37" s="7">
        <f>AI38</f>
        <v>307</v>
      </c>
      <c r="AJ37" s="7"/>
      <c r="AK37" s="7"/>
      <c r="AL37" s="7"/>
      <c r="AM37" s="7">
        <f>AM38</f>
        <v>317.60000000000002</v>
      </c>
      <c r="AN37" s="9">
        <v>0</v>
      </c>
      <c r="AO37" s="9">
        <v>0</v>
      </c>
      <c r="AP37" s="9">
        <v>0</v>
      </c>
      <c r="AQ37" s="6" t="s">
        <v>74</v>
      </c>
    </row>
    <row r="38" spans="1:43" ht="34.15" customHeight="1">
      <c r="A38" s="10" t="s">
        <v>76</v>
      </c>
      <c r="B38" s="10" t="s">
        <v>76</v>
      </c>
      <c r="C38" s="11" t="s">
        <v>75</v>
      </c>
      <c r="D38" s="11" t="s">
        <v>77</v>
      </c>
      <c r="E38" s="11"/>
      <c r="F38" s="11"/>
      <c r="G38" s="11"/>
      <c r="H38" s="11"/>
      <c r="I38" s="11"/>
      <c r="J38" s="11"/>
      <c r="K38" s="11"/>
      <c r="L38" s="11"/>
      <c r="M38" s="11"/>
      <c r="N38" s="11"/>
      <c r="O38" s="11"/>
      <c r="P38" s="11"/>
      <c r="Q38" s="11"/>
      <c r="R38" s="11"/>
      <c r="S38" s="11"/>
      <c r="T38" s="11"/>
      <c r="U38" s="12">
        <v>294</v>
      </c>
      <c r="V38" s="12">
        <v>0</v>
      </c>
      <c r="W38" s="12">
        <v>0</v>
      </c>
      <c r="X38" s="12">
        <v>0</v>
      </c>
      <c r="Y38" s="13"/>
      <c r="Z38" s="13"/>
      <c r="AA38" s="13"/>
      <c r="AB38" s="13"/>
      <c r="AC38" s="13"/>
      <c r="AD38" s="13"/>
      <c r="AE38" s="13"/>
      <c r="AF38" s="13"/>
      <c r="AG38" s="13"/>
      <c r="AH38" s="13"/>
      <c r="AI38" s="12">
        <v>307</v>
      </c>
      <c r="AJ38" s="12"/>
      <c r="AK38" s="12"/>
      <c r="AL38" s="12"/>
      <c r="AM38" s="12">
        <v>317.60000000000002</v>
      </c>
      <c r="AN38" s="12">
        <v>0</v>
      </c>
      <c r="AO38" s="12">
        <v>0</v>
      </c>
      <c r="AP38" s="12">
        <v>0</v>
      </c>
      <c r="AQ38" s="10" t="s">
        <v>76</v>
      </c>
    </row>
    <row r="39" spans="1:43" ht="116.25" customHeight="1">
      <c r="A39" s="10" t="s">
        <v>78</v>
      </c>
      <c r="B39" s="17" t="s">
        <v>153</v>
      </c>
      <c r="C39" s="11" t="s">
        <v>75</v>
      </c>
      <c r="D39" s="11" t="s">
        <v>77</v>
      </c>
      <c r="E39" s="11" t="s">
        <v>79</v>
      </c>
      <c r="F39" s="11"/>
      <c r="G39" s="11"/>
      <c r="H39" s="11"/>
      <c r="I39" s="11"/>
      <c r="J39" s="11"/>
      <c r="K39" s="11"/>
      <c r="L39" s="11"/>
      <c r="M39" s="11"/>
      <c r="N39" s="11"/>
      <c r="O39" s="11"/>
      <c r="P39" s="11"/>
      <c r="Q39" s="11"/>
      <c r="R39" s="11"/>
      <c r="S39" s="11"/>
      <c r="T39" s="11" t="s">
        <v>31</v>
      </c>
      <c r="U39" s="12">
        <v>294</v>
      </c>
      <c r="V39" s="12">
        <v>0</v>
      </c>
      <c r="W39" s="12">
        <v>0</v>
      </c>
      <c r="X39" s="12">
        <v>0</v>
      </c>
      <c r="Y39" s="13"/>
      <c r="Z39" s="13"/>
      <c r="AA39" s="13"/>
      <c r="AB39" s="13"/>
      <c r="AC39" s="13"/>
      <c r="AD39" s="13"/>
      <c r="AE39" s="13"/>
      <c r="AF39" s="13"/>
      <c r="AG39" s="13"/>
      <c r="AH39" s="13"/>
      <c r="AI39" s="12">
        <v>307</v>
      </c>
      <c r="AJ39" s="12"/>
      <c r="AK39" s="12"/>
      <c r="AL39" s="12"/>
      <c r="AM39" s="12">
        <v>317.60000000000002</v>
      </c>
      <c r="AN39" s="12">
        <v>0</v>
      </c>
      <c r="AO39" s="12">
        <v>0</v>
      </c>
      <c r="AP39" s="12">
        <v>0</v>
      </c>
      <c r="AQ39" s="10" t="s">
        <v>78</v>
      </c>
    </row>
    <row r="40" spans="1:43" ht="51.4" customHeight="1">
      <c r="A40" s="6" t="s">
        <v>80</v>
      </c>
      <c r="B40" s="6" t="s">
        <v>80</v>
      </c>
      <c r="C40" s="4" t="s">
        <v>77</v>
      </c>
      <c r="D40" s="4" t="s">
        <v>25</v>
      </c>
      <c r="E40" s="4"/>
      <c r="F40" s="4"/>
      <c r="G40" s="4"/>
      <c r="H40" s="4"/>
      <c r="I40" s="4"/>
      <c r="J40" s="4"/>
      <c r="K40" s="4"/>
      <c r="L40" s="4"/>
      <c r="M40" s="4"/>
      <c r="N40" s="4"/>
      <c r="O40" s="4"/>
      <c r="P40" s="4"/>
      <c r="Q40" s="4"/>
      <c r="R40" s="4"/>
      <c r="S40" s="4"/>
      <c r="T40" s="4"/>
      <c r="U40" s="7">
        <f>U44+U42+U43</f>
        <v>4239.7</v>
      </c>
      <c r="V40" s="7">
        <v>0</v>
      </c>
      <c r="W40" s="7">
        <v>0</v>
      </c>
      <c r="X40" s="7">
        <v>0</v>
      </c>
      <c r="Y40" s="8"/>
      <c r="Z40" s="8"/>
      <c r="AA40" s="8"/>
      <c r="AB40" s="8"/>
      <c r="AC40" s="8"/>
      <c r="AD40" s="8"/>
      <c r="AE40" s="8"/>
      <c r="AF40" s="8"/>
      <c r="AG40" s="8"/>
      <c r="AH40" s="8"/>
      <c r="AI40" s="7">
        <v>100</v>
      </c>
      <c r="AJ40" s="7"/>
      <c r="AK40" s="7"/>
      <c r="AL40" s="7"/>
      <c r="AM40" s="7">
        <v>90</v>
      </c>
      <c r="AN40" s="9">
        <v>0</v>
      </c>
      <c r="AO40" s="9">
        <v>0</v>
      </c>
      <c r="AP40" s="9">
        <v>0</v>
      </c>
      <c r="AQ40" s="6" t="s">
        <v>80</v>
      </c>
    </row>
    <row r="41" spans="1:43" ht="68.25" customHeight="1">
      <c r="A41" s="10" t="s">
        <v>81</v>
      </c>
      <c r="B41" s="10" t="s">
        <v>81</v>
      </c>
      <c r="C41" s="11" t="s">
        <v>77</v>
      </c>
      <c r="D41" s="11" t="s">
        <v>25</v>
      </c>
      <c r="E41" s="11"/>
      <c r="F41" s="11"/>
      <c r="G41" s="11"/>
      <c r="H41" s="11"/>
      <c r="I41" s="11"/>
      <c r="J41" s="11"/>
      <c r="K41" s="11"/>
      <c r="L41" s="11"/>
      <c r="M41" s="11"/>
      <c r="N41" s="11"/>
      <c r="O41" s="11"/>
      <c r="P41" s="11"/>
      <c r="Q41" s="11"/>
      <c r="R41" s="11"/>
      <c r="S41" s="11"/>
      <c r="T41" s="11"/>
      <c r="U41" s="12">
        <f>U40</f>
        <v>4239.7</v>
      </c>
      <c r="V41" s="12">
        <v>0</v>
      </c>
      <c r="W41" s="12">
        <v>0</v>
      </c>
      <c r="X41" s="12">
        <v>0</v>
      </c>
      <c r="Y41" s="13"/>
      <c r="Z41" s="13"/>
      <c r="AA41" s="13"/>
      <c r="AB41" s="13"/>
      <c r="AC41" s="13"/>
      <c r="AD41" s="13"/>
      <c r="AE41" s="13"/>
      <c r="AF41" s="13"/>
      <c r="AG41" s="13"/>
      <c r="AH41" s="13"/>
      <c r="AI41" s="12">
        <v>100</v>
      </c>
      <c r="AJ41" s="12"/>
      <c r="AK41" s="12"/>
      <c r="AL41" s="12"/>
      <c r="AM41" s="12">
        <v>90</v>
      </c>
      <c r="AN41" s="12">
        <v>0</v>
      </c>
      <c r="AO41" s="12">
        <v>0</v>
      </c>
      <c r="AP41" s="12">
        <v>0</v>
      </c>
      <c r="AQ41" s="10" t="s">
        <v>81</v>
      </c>
    </row>
    <row r="42" spans="1:43" ht="175.5" customHeight="1">
      <c r="A42" s="10" t="s">
        <v>82</v>
      </c>
      <c r="B42" s="14" t="s">
        <v>147</v>
      </c>
      <c r="C42" s="11" t="s">
        <v>77</v>
      </c>
      <c r="D42" s="11" t="s">
        <v>83</v>
      </c>
      <c r="E42" s="11" t="s">
        <v>84</v>
      </c>
      <c r="F42" s="11"/>
      <c r="G42" s="11"/>
      <c r="H42" s="11"/>
      <c r="I42" s="11"/>
      <c r="J42" s="11"/>
      <c r="K42" s="11"/>
      <c r="L42" s="11"/>
      <c r="M42" s="11"/>
      <c r="N42" s="11"/>
      <c r="O42" s="11"/>
      <c r="P42" s="11"/>
      <c r="Q42" s="11"/>
      <c r="R42" s="11"/>
      <c r="S42" s="11"/>
      <c r="T42" s="11" t="s">
        <v>35</v>
      </c>
      <c r="U42" s="12">
        <v>83.3</v>
      </c>
      <c r="V42" s="12">
        <v>0</v>
      </c>
      <c r="W42" s="12">
        <v>0</v>
      </c>
      <c r="X42" s="12">
        <v>0</v>
      </c>
      <c r="Y42" s="13"/>
      <c r="Z42" s="13"/>
      <c r="AA42" s="13"/>
      <c r="AB42" s="13"/>
      <c r="AC42" s="13"/>
      <c r="AD42" s="13"/>
      <c r="AE42" s="13"/>
      <c r="AF42" s="13"/>
      <c r="AG42" s="13"/>
      <c r="AH42" s="13"/>
      <c r="AI42" s="12">
        <v>20</v>
      </c>
      <c r="AJ42" s="12"/>
      <c r="AK42" s="12"/>
      <c r="AL42" s="12"/>
      <c r="AM42" s="12">
        <v>20</v>
      </c>
      <c r="AN42" s="12">
        <v>0</v>
      </c>
      <c r="AO42" s="12">
        <v>0</v>
      </c>
      <c r="AP42" s="12">
        <v>0</v>
      </c>
      <c r="AQ42" s="10" t="s">
        <v>82</v>
      </c>
    </row>
    <row r="43" spans="1:43" ht="164.25" customHeight="1">
      <c r="A43" s="10"/>
      <c r="B43" s="14" t="s">
        <v>148</v>
      </c>
      <c r="C43" s="11" t="s">
        <v>77</v>
      </c>
      <c r="D43" s="11" t="s">
        <v>83</v>
      </c>
      <c r="E43" s="11" t="s">
        <v>149</v>
      </c>
      <c r="F43" s="11"/>
      <c r="G43" s="11"/>
      <c r="H43" s="11"/>
      <c r="I43" s="11"/>
      <c r="J43" s="11"/>
      <c r="K43" s="11"/>
      <c r="L43" s="11"/>
      <c r="M43" s="11"/>
      <c r="N43" s="11"/>
      <c r="O43" s="11"/>
      <c r="P43" s="11"/>
      <c r="Q43" s="11"/>
      <c r="R43" s="11"/>
      <c r="S43" s="11"/>
      <c r="T43" s="11" t="s">
        <v>35</v>
      </c>
      <c r="U43" s="12">
        <v>4136.3999999999996</v>
      </c>
      <c r="V43" s="12"/>
      <c r="W43" s="12"/>
      <c r="X43" s="12"/>
      <c r="Y43" s="13"/>
      <c r="Z43" s="13"/>
      <c r="AA43" s="13"/>
      <c r="AB43" s="13"/>
      <c r="AC43" s="13"/>
      <c r="AD43" s="13"/>
      <c r="AE43" s="13"/>
      <c r="AF43" s="13"/>
      <c r="AG43" s="13"/>
      <c r="AH43" s="13"/>
      <c r="AI43" s="12">
        <v>0</v>
      </c>
      <c r="AJ43" s="12"/>
      <c r="AK43" s="12"/>
      <c r="AL43" s="12"/>
      <c r="AM43" s="12">
        <v>0</v>
      </c>
      <c r="AN43" s="12"/>
      <c r="AO43" s="12"/>
      <c r="AP43" s="12"/>
      <c r="AQ43" s="10"/>
    </row>
    <row r="44" spans="1:43" ht="155.25" customHeight="1">
      <c r="A44" s="10" t="s">
        <v>85</v>
      </c>
      <c r="B44" s="14" t="s">
        <v>86</v>
      </c>
      <c r="C44" s="11" t="s">
        <v>77</v>
      </c>
      <c r="D44" s="11" t="s">
        <v>87</v>
      </c>
      <c r="E44" s="11" t="s">
        <v>88</v>
      </c>
      <c r="F44" s="11"/>
      <c r="G44" s="11"/>
      <c r="H44" s="11"/>
      <c r="I44" s="11"/>
      <c r="J44" s="11"/>
      <c r="K44" s="11"/>
      <c r="L44" s="11"/>
      <c r="M44" s="11"/>
      <c r="N44" s="11"/>
      <c r="O44" s="11"/>
      <c r="P44" s="11"/>
      <c r="Q44" s="11"/>
      <c r="R44" s="11"/>
      <c r="S44" s="11"/>
      <c r="T44" s="11" t="s">
        <v>35</v>
      </c>
      <c r="U44" s="12">
        <v>20</v>
      </c>
      <c r="V44" s="12">
        <v>0</v>
      </c>
      <c r="W44" s="12">
        <v>0</v>
      </c>
      <c r="X44" s="12">
        <v>0</v>
      </c>
      <c r="Y44" s="13"/>
      <c r="Z44" s="13"/>
      <c r="AA44" s="13"/>
      <c r="AB44" s="13"/>
      <c r="AC44" s="13"/>
      <c r="AD44" s="13"/>
      <c r="AE44" s="13"/>
      <c r="AF44" s="13"/>
      <c r="AG44" s="13"/>
      <c r="AH44" s="13"/>
      <c r="AI44" s="12">
        <v>50</v>
      </c>
      <c r="AJ44" s="12"/>
      <c r="AK44" s="12"/>
      <c r="AL44" s="12"/>
      <c r="AM44" s="12">
        <v>50</v>
      </c>
      <c r="AN44" s="12">
        <v>0</v>
      </c>
      <c r="AO44" s="12">
        <v>0</v>
      </c>
      <c r="AP44" s="12">
        <v>0</v>
      </c>
      <c r="AQ44" s="10" t="s">
        <v>85</v>
      </c>
    </row>
    <row r="45" spans="1:43" ht="34.15" customHeight="1">
      <c r="A45" s="6" t="s">
        <v>89</v>
      </c>
      <c r="B45" s="6" t="s">
        <v>89</v>
      </c>
      <c r="C45" s="4" t="s">
        <v>90</v>
      </c>
      <c r="D45" s="4" t="s">
        <v>25</v>
      </c>
      <c r="E45" s="4"/>
      <c r="F45" s="4"/>
      <c r="G45" s="4"/>
      <c r="H45" s="4"/>
      <c r="I45" s="4"/>
      <c r="J45" s="4"/>
      <c r="K45" s="4"/>
      <c r="L45" s="4"/>
      <c r="M45" s="4"/>
      <c r="N45" s="4"/>
      <c r="O45" s="4"/>
      <c r="P45" s="4"/>
      <c r="Q45" s="4"/>
      <c r="R45" s="4"/>
      <c r="S45" s="4"/>
      <c r="T45" s="4"/>
      <c r="U45" s="7">
        <f>U46</f>
        <v>1992.5</v>
      </c>
      <c r="V45" s="7">
        <v>0</v>
      </c>
      <c r="W45" s="7">
        <v>0</v>
      </c>
      <c r="X45" s="7">
        <v>0</v>
      </c>
      <c r="Y45" s="8"/>
      <c r="Z45" s="8"/>
      <c r="AA45" s="8"/>
      <c r="AB45" s="8"/>
      <c r="AC45" s="8"/>
      <c r="AD45" s="8"/>
      <c r="AE45" s="8"/>
      <c r="AF45" s="8"/>
      <c r="AG45" s="8"/>
      <c r="AH45" s="8"/>
      <c r="AI45" s="7">
        <f>AI46</f>
        <v>1340.9</v>
      </c>
      <c r="AJ45" s="7"/>
      <c r="AK45" s="7"/>
      <c r="AL45" s="7"/>
      <c r="AM45" s="7">
        <f>AM46</f>
        <v>688</v>
      </c>
      <c r="AN45" s="9">
        <v>0</v>
      </c>
      <c r="AO45" s="9">
        <v>0</v>
      </c>
      <c r="AP45" s="9">
        <v>0</v>
      </c>
      <c r="AQ45" s="6" t="s">
        <v>89</v>
      </c>
    </row>
    <row r="46" spans="1:43" ht="17.100000000000001" customHeight="1">
      <c r="A46" s="10" t="s">
        <v>91</v>
      </c>
      <c r="B46" s="10" t="s">
        <v>91</v>
      </c>
      <c r="C46" s="11" t="s">
        <v>90</v>
      </c>
      <c r="D46" s="11" t="s">
        <v>77</v>
      </c>
      <c r="E46" s="11"/>
      <c r="F46" s="11"/>
      <c r="G46" s="11"/>
      <c r="H46" s="11"/>
      <c r="I46" s="11"/>
      <c r="J46" s="11"/>
      <c r="K46" s="11"/>
      <c r="L46" s="11"/>
      <c r="M46" s="11"/>
      <c r="N46" s="11"/>
      <c r="O46" s="11"/>
      <c r="P46" s="11"/>
      <c r="Q46" s="11"/>
      <c r="R46" s="11"/>
      <c r="S46" s="11"/>
      <c r="T46" s="11"/>
      <c r="U46" s="15">
        <f>U47+U48+U49+U50+U51+U52+U53+U54+U55</f>
        <v>1992.5</v>
      </c>
      <c r="V46" s="15">
        <v>0</v>
      </c>
      <c r="W46" s="15">
        <v>0</v>
      </c>
      <c r="X46" s="15">
        <v>0</v>
      </c>
      <c r="Y46" s="16"/>
      <c r="Z46" s="16"/>
      <c r="AA46" s="16"/>
      <c r="AB46" s="16"/>
      <c r="AC46" s="16"/>
      <c r="AD46" s="16"/>
      <c r="AE46" s="16"/>
      <c r="AF46" s="16"/>
      <c r="AG46" s="16"/>
      <c r="AH46" s="16"/>
      <c r="AI46" s="15">
        <f>AI47+AI48+AI49+AI50+AI51+AI52+AI53+AI54</f>
        <v>1340.9</v>
      </c>
      <c r="AJ46" s="15"/>
      <c r="AK46" s="15"/>
      <c r="AL46" s="15"/>
      <c r="AM46" s="15">
        <f>AM47+AM48+AM49+AM50+AM51+AM52+AM53+AM54</f>
        <v>688</v>
      </c>
      <c r="AN46" s="12">
        <v>0</v>
      </c>
      <c r="AO46" s="12">
        <v>0</v>
      </c>
      <c r="AP46" s="12">
        <v>0</v>
      </c>
      <c r="AQ46" s="10" t="s">
        <v>91</v>
      </c>
    </row>
    <row r="47" spans="1:43" ht="150" customHeight="1">
      <c r="A47" s="10" t="s">
        <v>92</v>
      </c>
      <c r="B47" s="14" t="s">
        <v>93</v>
      </c>
      <c r="C47" s="11" t="s">
        <v>90</v>
      </c>
      <c r="D47" s="11" t="s">
        <v>77</v>
      </c>
      <c r="E47" s="11" t="s">
        <v>94</v>
      </c>
      <c r="F47" s="11"/>
      <c r="G47" s="11"/>
      <c r="H47" s="11"/>
      <c r="I47" s="11"/>
      <c r="J47" s="11"/>
      <c r="K47" s="11"/>
      <c r="L47" s="11"/>
      <c r="M47" s="11"/>
      <c r="N47" s="11"/>
      <c r="O47" s="11"/>
      <c r="P47" s="11"/>
      <c r="Q47" s="11"/>
      <c r="R47" s="11"/>
      <c r="S47" s="11"/>
      <c r="T47" s="11" t="s">
        <v>35</v>
      </c>
      <c r="U47" s="12">
        <v>100</v>
      </c>
      <c r="V47" s="12">
        <v>0</v>
      </c>
      <c r="W47" s="12">
        <v>0</v>
      </c>
      <c r="X47" s="12">
        <v>0</v>
      </c>
      <c r="Y47" s="13"/>
      <c r="Z47" s="13"/>
      <c r="AA47" s="13"/>
      <c r="AB47" s="13"/>
      <c r="AC47" s="13"/>
      <c r="AD47" s="13"/>
      <c r="AE47" s="13"/>
      <c r="AF47" s="13"/>
      <c r="AG47" s="13"/>
      <c r="AH47" s="13"/>
      <c r="AI47" s="12">
        <v>100</v>
      </c>
      <c r="AJ47" s="12"/>
      <c r="AK47" s="12"/>
      <c r="AL47" s="12"/>
      <c r="AM47" s="12">
        <v>30</v>
      </c>
      <c r="AN47" s="12">
        <v>0</v>
      </c>
      <c r="AO47" s="12">
        <v>0</v>
      </c>
      <c r="AP47" s="12">
        <v>0</v>
      </c>
      <c r="AQ47" s="10" t="s">
        <v>92</v>
      </c>
    </row>
    <row r="48" spans="1:43" ht="142.5" customHeight="1">
      <c r="A48" s="10" t="s">
        <v>92</v>
      </c>
      <c r="B48" s="14" t="s">
        <v>95</v>
      </c>
      <c r="C48" s="11" t="s">
        <v>90</v>
      </c>
      <c r="D48" s="11" t="s">
        <v>77</v>
      </c>
      <c r="E48" s="11" t="s">
        <v>96</v>
      </c>
      <c r="F48" s="11"/>
      <c r="G48" s="11"/>
      <c r="H48" s="11"/>
      <c r="I48" s="11"/>
      <c r="J48" s="11"/>
      <c r="K48" s="11"/>
      <c r="L48" s="11"/>
      <c r="M48" s="11"/>
      <c r="N48" s="11"/>
      <c r="O48" s="11"/>
      <c r="P48" s="11"/>
      <c r="Q48" s="11"/>
      <c r="R48" s="11"/>
      <c r="S48" s="11"/>
      <c r="T48" s="11" t="s">
        <v>35</v>
      </c>
      <c r="U48" s="12">
        <v>120</v>
      </c>
      <c r="V48" s="12">
        <v>0</v>
      </c>
      <c r="W48" s="12">
        <v>0</v>
      </c>
      <c r="X48" s="12">
        <v>0</v>
      </c>
      <c r="Y48" s="13"/>
      <c r="Z48" s="13"/>
      <c r="AA48" s="13"/>
      <c r="AB48" s="13"/>
      <c r="AC48" s="13"/>
      <c r="AD48" s="13"/>
      <c r="AE48" s="13"/>
      <c r="AF48" s="13"/>
      <c r="AG48" s="13"/>
      <c r="AH48" s="13"/>
      <c r="AI48" s="12">
        <v>250</v>
      </c>
      <c r="AJ48" s="12"/>
      <c r="AK48" s="12"/>
      <c r="AL48" s="12"/>
      <c r="AM48" s="12">
        <v>50</v>
      </c>
      <c r="AN48" s="12">
        <v>0</v>
      </c>
      <c r="AO48" s="12">
        <v>0</v>
      </c>
      <c r="AP48" s="12">
        <v>0</v>
      </c>
      <c r="AQ48" s="10" t="s">
        <v>92</v>
      </c>
    </row>
    <row r="49" spans="1:43" ht="144" customHeight="1">
      <c r="A49" s="10" t="s">
        <v>97</v>
      </c>
      <c r="B49" s="18" t="s">
        <v>98</v>
      </c>
      <c r="C49" s="11" t="s">
        <v>90</v>
      </c>
      <c r="D49" s="11" t="s">
        <v>77</v>
      </c>
      <c r="E49" s="11" t="s">
        <v>99</v>
      </c>
      <c r="F49" s="11"/>
      <c r="G49" s="11"/>
      <c r="H49" s="11"/>
      <c r="I49" s="11"/>
      <c r="J49" s="11"/>
      <c r="K49" s="11"/>
      <c r="L49" s="11"/>
      <c r="M49" s="11"/>
      <c r="N49" s="11"/>
      <c r="O49" s="11"/>
      <c r="P49" s="11"/>
      <c r="Q49" s="11"/>
      <c r="R49" s="11"/>
      <c r="S49" s="11"/>
      <c r="T49" s="11" t="s">
        <v>35</v>
      </c>
      <c r="U49" s="12">
        <v>583.5</v>
      </c>
      <c r="V49" s="12">
        <v>0</v>
      </c>
      <c r="W49" s="12">
        <v>0</v>
      </c>
      <c r="X49" s="12">
        <v>0</v>
      </c>
      <c r="Y49" s="13"/>
      <c r="Z49" s="13"/>
      <c r="AA49" s="13"/>
      <c r="AB49" s="13"/>
      <c r="AC49" s="13"/>
      <c r="AD49" s="13"/>
      <c r="AE49" s="13"/>
      <c r="AF49" s="13"/>
      <c r="AG49" s="13"/>
      <c r="AH49" s="13"/>
      <c r="AI49" s="12">
        <v>502.9</v>
      </c>
      <c r="AJ49" s="12"/>
      <c r="AK49" s="12"/>
      <c r="AL49" s="12"/>
      <c r="AM49" s="12">
        <v>523</v>
      </c>
      <c r="AN49" s="12">
        <v>0</v>
      </c>
      <c r="AO49" s="12">
        <v>0</v>
      </c>
      <c r="AP49" s="12">
        <v>0</v>
      </c>
      <c r="AQ49" s="10" t="s">
        <v>97</v>
      </c>
    </row>
    <row r="50" spans="1:43" ht="123" customHeight="1">
      <c r="A50" s="10" t="s">
        <v>100</v>
      </c>
      <c r="B50" s="19" t="s">
        <v>101</v>
      </c>
      <c r="C50" s="11" t="s">
        <v>90</v>
      </c>
      <c r="D50" s="11" t="s">
        <v>77</v>
      </c>
      <c r="E50" s="11" t="s">
        <v>102</v>
      </c>
      <c r="F50" s="11"/>
      <c r="G50" s="11"/>
      <c r="H50" s="11"/>
      <c r="I50" s="11"/>
      <c r="J50" s="11"/>
      <c r="K50" s="11"/>
      <c r="L50" s="11"/>
      <c r="M50" s="11"/>
      <c r="N50" s="11"/>
      <c r="O50" s="11"/>
      <c r="P50" s="11"/>
      <c r="Q50" s="11"/>
      <c r="R50" s="11"/>
      <c r="S50" s="11"/>
      <c r="T50" s="11" t="s">
        <v>35</v>
      </c>
      <c r="U50" s="12">
        <v>10</v>
      </c>
      <c r="V50" s="12">
        <v>0</v>
      </c>
      <c r="W50" s="12">
        <v>0</v>
      </c>
      <c r="X50" s="12">
        <v>0</v>
      </c>
      <c r="Y50" s="13"/>
      <c r="Z50" s="13"/>
      <c r="AA50" s="13"/>
      <c r="AB50" s="13"/>
      <c r="AC50" s="13"/>
      <c r="AD50" s="13"/>
      <c r="AE50" s="13"/>
      <c r="AF50" s="13"/>
      <c r="AG50" s="13"/>
      <c r="AH50" s="13"/>
      <c r="AI50" s="12">
        <v>20</v>
      </c>
      <c r="AJ50" s="12"/>
      <c r="AK50" s="12"/>
      <c r="AL50" s="12"/>
      <c r="AM50" s="12">
        <v>10</v>
      </c>
      <c r="AN50" s="12">
        <v>0</v>
      </c>
      <c r="AO50" s="12">
        <v>0</v>
      </c>
      <c r="AP50" s="12">
        <v>0</v>
      </c>
      <c r="AQ50" s="10" t="s">
        <v>100</v>
      </c>
    </row>
    <row r="51" spans="1:43" ht="111" customHeight="1">
      <c r="A51" s="10" t="s">
        <v>103</v>
      </c>
      <c r="B51" s="14" t="s">
        <v>104</v>
      </c>
      <c r="C51" s="11" t="s">
        <v>90</v>
      </c>
      <c r="D51" s="11" t="s">
        <v>77</v>
      </c>
      <c r="E51" s="11" t="s">
        <v>105</v>
      </c>
      <c r="F51" s="11"/>
      <c r="G51" s="11"/>
      <c r="H51" s="11"/>
      <c r="I51" s="11"/>
      <c r="J51" s="11"/>
      <c r="K51" s="11"/>
      <c r="L51" s="11"/>
      <c r="M51" s="11"/>
      <c r="N51" s="11"/>
      <c r="O51" s="11"/>
      <c r="P51" s="11"/>
      <c r="Q51" s="11"/>
      <c r="R51" s="11"/>
      <c r="S51" s="11"/>
      <c r="T51" s="11" t="s">
        <v>35</v>
      </c>
      <c r="U51" s="12">
        <v>10</v>
      </c>
      <c r="V51" s="12">
        <v>0</v>
      </c>
      <c r="W51" s="12">
        <v>0</v>
      </c>
      <c r="X51" s="12">
        <v>0</v>
      </c>
      <c r="Y51" s="13"/>
      <c r="Z51" s="13"/>
      <c r="AA51" s="13"/>
      <c r="AB51" s="13"/>
      <c r="AC51" s="13"/>
      <c r="AD51" s="13"/>
      <c r="AE51" s="13"/>
      <c r="AF51" s="13"/>
      <c r="AG51" s="13"/>
      <c r="AH51" s="13"/>
      <c r="AI51" s="12">
        <v>10</v>
      </c>
      <c r="AJ51" s="12"/>
      <c r="AK51" s="12"/>
      <c r="AL51" s="12"/>
      <c r="AM51" s="12">
        <v>10</v>
      </c>
      <c r="AN51" s="12">
        <v>0</v>
      </c>
      <c r="AO51" s="12">
        <v>0</v>
      </c>
      <c r="AP51" s="12">
        <v>0</v>
      </c>
      <c r="AQ51" s="10" t="s">
        <v>103</v>
      </c>
    </row>
    <row r="52" spans="1:43" ht="120" customHeight="1">
      <c r="A52" s="10" t="s">
        <v>106</v>
      </c>
      <c r="B52" s="14" t="s">
        <v>107</v>
      </c>
      <c r="C52" s="11" t="s">
        <v>90</v>
      </c>
      <c r="D52" s="11" t="s">
        <v>77</v>
      </c>
      <c r="E52" s="11" t="s">
        <v>108</v>
      </c>
      <c r="F52" s="11"/>
      <c r="G52" s="11"/>
      <c r="H52" s="11"/>
      <c r="I52" s="11"/>
      <c r="J52" s="11"/>
      <c r="K52" s="11"/>
      <c r="L52" s="11"/>
      <c r="M52" s="11"/>
      <c r="N52" s="11"/>
      <c r="O52" s="11"/>
      <c r="P52" s="11"/>
      <c r="Q52" s="11"/>
      <c r="R52" s="11"/>
      <c r="S52" s="11"/>
      <c r="T52" s="11" t="s">
        <v>35</v>
      </c>
      <c r="U52" s="12">
        <v>50</v>
      </c>
      <c r="V52" s="12">
        <v>0</v>
      </c>
      <c r="W52" s="12">
        <v>0</v>
      </c>
      <c r="X52" s="12">
        <v>0</v>
      </c>
      <c r="Y52" s="13"/>
      <c r="Z52" s="13"/>
      <c r="AA52" s="13"/>
      <c r="AB52" s="13"/>
      <c r="AC52" s="13"/>
      <c r="AD52" s="13"/>
      <c r="AE52" s="13"/>
      <c r="AF52" s="13"/>
      <c r="AG52" s="13"/>
      <c r="AH52" s="13"/>
      <c r="AI52" s="12">
        <v>50</v>
      </c>
      <c r="AJ52" s="12"/>
      <c r="AK52" s="12"/>
      <c r="AL52" s="12"/>
      <c r="AM52" s="12">
        <v>25</v>
      </c>
      <c r="AN52" s="12">
        <v>0</v>
      </c>
      <c r="AO52" s="12">
        <v>0</v>
      </c>
      <c r="AP52" s="12">
        <v>0</v>
      </c>
      <c r="AQ52" s="10" t="s">
        <v>106</v>
      </c>
    </row>
    <row r="53" spans="1:43" ht="132" customHeight="1">
      <c r="A53" s="10" t="s">
        <v>109</v>
      </c>
      <c r="B53" s="14" t="s">
        <v>110</v>
      </c>
      <c r="C53" s="11" t="s">
        <v>90</v>
      </c>
      <c r="D53" s="11" t="s">
        <v>77</v>
      </c>
      <c r="E53" s="11" t="s">
        <v>111</v>
      </c>
      <c r="F53" s="11"/>
      <c r="G53" s="11"/>
      <c r="H53" s="11"/>
      <c r="I53" s="11"/>
      <c r="J53" s="11"/>
      <c r="K53" s="11"/>
      <c r="L53" s="11"/>
      <c r="M53" s="11"/>
      <c r="N53" s="11"/>
      <c r="O53" s="11"/>
      <c r="P53" s="11"/>
      <c r="Q53" s="11"/>
      <c r="R53" s="11"/>
      <c r="S53" s="11"/>
      <c r="T53" s="11" t="s">
        <v>35</v>
      </c>
      <c r="U53" s="12">
        <v>924</v>
      </c>
      <c r="V53" s="12">
        <v>0</v>
      </c>
      <c r="W53" s="12">
        <v>0</v>
      </c>
      <c r="X53" s="12">
        <v>0</v>
      </c>
      <c r="Y53" s="13"/>
      <c r="Z53" s="13"/>
      <c r="AA53" s="13"/>
      <c r="AB53" s="13"/>
      <c r="AC53" s="13"/>
      <c r="AD53" s="13"/>
      <c r="AE53" s="13"/>
      <c r="AF53" s="13"/>
      <c r="AG53" s="13"/>
      <c r="AH53" s="13"/>
      <c r="AI53" s="12">
        <v>328</v>
      </c>
      <c r="AJ53" s="12"/>
      <c r="AK53" s="12"/>
      <c r="AL53" s="12"/>
      <c r="AM53" s="12">
        <v>40</v>
      </c>
      <c r="AN53" s="12">
        <v>0</v>
      </c>
      <c r="AO53" s="12">
        <v>0</v>
      </c>
      <c r="AP53" s="12">
        <v>0</v>
      </c>
      <c r="AQ53" s="10" t="s">
        <v>109</v>
      </c>
    </row>
    <row r="54" spans="1:43" ht="120" customHeight="1">
      <c r="A54" s="10" t="s">
        <v>112</v>
      </c>
      <c r="B54" s="14" t="s">
        <v>113</v>
      </c>
      <c r="C54" s="11" t="s">
        <v>90</v>
      </c>
      <c r="D54" s="11" t="s">
        <v>77</v>
      </c>
      <c r="E54" s="11" t="s">
        <v>114</v>
      </c>
      <c r="F54" s="11"/>
      <c r="G54" s="11"/>
      <c r="H54" s="11"/>
      <c r="I54" s="11"/>
      <c r="J54" s="11"/>
      <c r="K54" s="11"/>
      <c r="L54" s="11"/>
      <c r="M54" s="11"/>
      <c r="N54" s="11"/>
      <c r="O54" s="11"/>
      <c r="P54" s="11"/>
      <c r="Q54" s="11"/>
      <c r="R54" s="11"/>
      <c r="S54" s="11"/>
      <c r="T54" s="11" t="s">
        <v>35</v>
      </c>
      <c r="U54" s="12">
        <v>165</v>
      </c>
      <c r="V54" s="12">
        <v>0</v>
      </c>
      <c r="W54" s="12">
        <v>0</v>
      </c>
      <c r="X54" s="12">
        <v>0</v>
      </c>
      <c r="Y54" s="13"/>
      <c r="Z54" s="13"/>
      <c r="AA54" s="13"/>
      <c r="AB54" s="13"/>
      <c r="AC54" s="13"/>
      <c r="AD54" s="13"/>
      <c r="AE54" s="13"/>
      <c r="AF54" s="13"/>
      <c r="AG54" s="13"/>
      <c r="AH54" s="13"/>
      <c r="AI54" s="12">
        <v>80</v>
      </c>
      <c r="AJ54" s="12"/>
      <c r="AK54" s="12"/>
      <c r="AL54" s="12"/>
      <c r="AM54" s="12">
        <v>0</v>
      </c>
      <c r="AN54" s="12">
        <v>0</v>
      </c>
      <c r="AO54" s="12">
        <v>0</v>
      </c>
      <c r="AP54" s="12">
        <v>0</v>
      </c>
      <c r="AQ54" s="10" t="s">
        <v>112</v>
      </c>
    </row>
    <row r="55" spans="1:43" ht="120" customHeight="1">
      <c r="A55" s="10"/>
      <c r="B55" s="14" t="s">
        <v>150</v>
      </c>
      <c r="C55" s="11" t="s">
        <v>90</v>
      </c>
      <c r="D55" s="11" t="s">
        <v>77</v>
      </c>
      <c r="E55" s="11" t="s">
        <v>145</v>
      </c>
      <c r="F55" s="11"/>
      <c r="G55" s="11"/>
      <c r="H55" s="11"/>
      <c r="I55" s="11"/>
      <c r="J55" s="11"/>
      <c r="K55" s="11"/>
      <c r="L55" s="11"/>
      <c r="M55" s="11"/>
      <c r="N55" s="11"/>
      <c r="O55" s="11"/>
      <c r="P55" s="11"/>
      <c r="Q55" s="11"/>
      <c r="R55" s="11"/>
      <c r="S55" s="11"/>
      <c r="T55" s="11" t="s">
        <v>35</v>
      </c>
      <c r="U55" s="12">
        <v>30</v>
      </c>
      <c r="V55" s="12"/>
      <c r="W55" s="12"/>
      <c r="X55" s="12"/>
      <c r="Y55" s="13"/>
      <c r="Z55" s="13"/>
      <c r="AA55" s="13"/>
      <c r="AB55" s="13"/>
      <c r="AC55" s="13"/>
      <c r="AD55" s="13"/>
      <c r="AE55" s="13"/>
      <c r="AF55" s="13"/>
      <c r="AG55" s="13"/>
      <c r="AH55" s="13"/>
      <c r="AI55" s="12">
        <v>0</v>
      </c>
      <c r="AJ55" s="12"/>
      <c r="AK55" s="12"/>
      <c r="AL55" s="12"/>
      <c r="AM55" s="12">
        <v>0</v>
      </c>
      <c r="AN55" s="12"/>
      <c r="AO55" s="12"/>
      <c r="AP55" s="12"/>
      <c r="AQ55" s="10"/>
    </row>
    <row r="56" spans="1:43" ht="17.100000000000001" customHeight="1">
      <c r="A56" s="6" t="s">
        <v>115</v>
      </c>
      <c r="B56" s="6" t="s">
        <v>115</v>
      </c>
      <c r="C56" s="4" t="s">
        <v>116</v>
      </c>
      <c r="D56" s="4" t="s">
        <v>25</v>
      </c>
      <c r="E56" s="4"/>
      <c r="F56" s="4"/>
      <c r="G56" s="4"/>
      <c r="H56" s="4"/>
      <c r="I56" s="4"/>
      <c r="J56" s="4"/>
      <c r="K56" s="4"/>
      <c r="L56" s="4"/>
      <c r="M56" s="4"/>
      <c r="N56" s="4"/>
      <c r="O56" s="4"/>
      <c r="P56" s="4"/>
      <c r="Q56" s="4"/>
      <c r="R56" s="4"/>
      <c r="S56" s="4"/>
      <c r="T56" s="4"/>
      <c r="U56" s="7">
        <v>30</v>
      </c>
      <c r="V56" s="7">
        <v>0</v>
      </c>
      <c r="W56" s="7">
        <v>0</v>
      </c>
      <c r="X56" s="7">
        <v>0</v>
      </c>
      <c r="Y56" s="8"/>
      <c r="Z56" s="8"/>
      <c r="AA56" s="8"/>
      <c r="AB56" s="8"/>
      <c r="AC56" s="8"/>
      <c r="AD56" s="8"/>
      <c r="AE56" s="8"/>
      <c r="AF56" s="8"/>
      <c r="AG56" s="8"/>
      <c r="AH56" s="8"/>
      <c r="AI56" s="7">
        <v>30</v>
      </c>
      <c r="AJ56" s="7"/>
      <c r="AK56" s="7"/>
      <c r="AL56" s="7"/>
      <c r="AM56" s="7">
        <v>20</v>
      </c>
      <c r="AN56" s="9">
        <v>0</v>
      </c>
      <c r="AO56" s="9">
        <v>0</v>
      </c>
      <c r="AP56" s="9">
        <v>0</v>
      </c>
      <c r="AQ56" s="6" t="s">
        <v>115</v>
      </c>
    </row>
    <row r="57" spans="1:43" ht="198" customHeight="1">
      <c r="A57" s="14" t="s">
        <v>117</v>
      </c>
      <c r="B57" s="14" t="s">
        <v>118</v>
      </c>
      <c r="C57" s="11" t="s">
        <v>116</v>
      </c>
      <c r="D57" s="11" t="s">
        <v>90</v>
      </c>
      <c r="E57" s="11" t="s">
        <v>119</v>
      </c>
      <c r="F57" s="11"/>
      <c r="G57" s="11"/>
      <c r="H57" s="11"/>
      <c r="I57" s="11"/>
      <c r="J57" s="11"/>
      <c r="K57" s="11"/>
      <c r="L57" s="11"/>
      <c r="M57" s="11"/>
      <c r="N57" s="11"/>
      <c r="O57" s="11"/>
      <c r="P57" s="11"/>
      <c r="Q57" s="11"/>
      <c r="R57" s="11"/>
      <c r="S57" s="11"/>
      <c r="T57" s="11" t="s">
        <v>35</v>
      </c>
      <c r="U57" s="12">
        <v>30</v>
      </c>
      <c r="V57" s="12">
        <v>0</v>
      </c>
      <c r="W57" s="12">
        <v>0</v>
      </c>
      <c r="X57" s="12">
        <v>0</v>
      </c>
      <c r="Y57" s="13"/>
      <c r="Z57" s="13"/>
      <c r="AA57" s="13"/>
      <c r="AB57" s="13"/>
      <c r="AC57" s="13"/>
      <c r="AD57" s="13"/>
      <c r="AE57" s="13"/>
      <c r="AF57" s="13"/>
      <c r="AG57" s="13"/>
      <c r="AH57" s="13"/>
      <c r="AI57" s="12">
        <v>30</v>
      </c>
      <c r="AJ57" s="12"/>
      <c r="AK57" s="12"/>
      <c r="AL57" s="12"/>
      <c r="AM57" s="12">
        <v>20</v>
      </c>
      <c r="AN57" s="12">
        <v>0</v>
      </c>
      <c r="AO57" s="12">
        <v>0</v>
      </c>
      <c r="AP57" s="12">
        <v>0</v>
      </c>
      <c r="AQ57" s="14" t="s">
        <v>117</v>
      </c>
    </row>
    <row r="58" spans="1:43" ht="17.100000000000001" customHeight="1">
      <c r="A58" s="6" t="s">
        <v>120</v>
      </c>
      <c r="B58" s="6" t="s">
        <v>120</v>
      </c>
      <c r="C58" s="4" t="s">
        <v>121</v>
      </c>
      <c r="D58" s="4" t="s">
        <v>25</v>
      </c>
      <c r="E58" s="4"/>
      <c r="F58" s="4"/>
      <c r="G58" s="4"/>
      <c r="H58" s="4"/>
      <c r="I58" s="4"/>
      <c r="J58" s="4"/>
      <c r="K58" s="4"/>
      <c r="L58" s="4"/>
      <c r="M58" s="4"/>
      <c r="N58" s="4"/>
      <c r="O58" s="4"/>
      <c r="P58" s="4"/>
      <c r="Q58" s="4"/>
      <c r="R58" s="4"/>
      <c r="S58" s="4"/>
      <c r="T58" s="4"/>
      <c r="U58" s="7">
        <f>U59</f>
        <v>5180.7</v>
      </c>
      <c r="V58" s="7">
        <v>0</v>
      </c>
      <c r="W58" s="7">
        <v>0</v>
      </c>
      <c r="X58" s="7">
        <v>0</v>
      </c>
      <c r="Y58" s="8"/>
      <c r="Z58" s="8"/>
      <c r="AA58" s="8"/>
      <c r="AB58" s="8"/>
      <c r="AC58" s="8"/>
      <c r="AD58" s="8"/>
      <c r="AE58" s="8"/>
      <c r="AF58" s="8"/>
      <c r="AG58" s="8"/>
      <c r="AH58" s="8"/>
      <c r="AI58" s="7">
        <f>AI59</f>
        <v>2803.9</v>
      </c>
      <c r="AJ58" s="7"/>
      <c r="AK58" s="7"/>
      <c r="AL58" s="7"/>
      <c r="AM58" s="7">
        <v>2803.9</v>
      </c>
      <c r="AN58" s="9">
        <v>0</v>
      </c>
      <c r="AO58" s="9">
        <v>0</v>
      </c>
      <c r="AP58" s="9">
        <v>0</v>
      </c>
      <c r="AQ58" s="6" t="s">
        <v>120</v>
      </c>
    </row>
    <row r="59" spans="1:43" ht="24.75" customHeight="1">
      <c r="A59" s="10" t="s">
        <v>122</v>
      </c>
      <c r="B59" s="10" t="s">
        <v>122</v>
      </c>
      <c r="C59" s="11" t="s">
        <v>121</v>
      </c>
      <c r="D59" s="11" t="s">
        <v>24</v>
      </c>
      <c r="E59" s="11"/>
      <c r="F59" s="11"/>
      <c r="G59" s="11"/>
      <c r="H59" s="11"/>
      <c r="I59" s="11"/>
      <c r="J59" s="11"/>
      <c r="K59" s="11"/>
      <c r="L59" s="11"/>
      <c r="M59" s="11"/>
      <c r="N59" s="11"/>
      <c r="O59" s="11"/>
      <c r="P59" s="11"/>
      <c r="Q59" s="11"/>
      <c r="R59" s="11"/>
      <c r="S59" s="11"/>
      <c r="T59" s="11"/>
      <c r="U59" s="12">
        <f>U60+U61</f>
        <v>5180.7</v>
      </c>
      <c r="V59" s="12">
        <v>0</v>
      </c>
      <c r="W59" s="12">
        <v>0</v>
      </c>
      <c r="X59" s="12">
        <v>0</v>
      </c>
      <c r="Y59" s="13"/>
      <c r="Z59" s="13"/>
      <c r="AA59" s="13"/>
      <c r="AB59" s="13"/>
      <c r="AC59" s="13"/>
      <c r="AD59" s="13"/>
      <c r="AE59" s="13"/>
      <c r="AF59" s="13"/>
      <c r="AG59" s="13"/>
      <c r="AH59" s="13"/>
      <c r="AI59" s="12">
        <v>2803.9</v>
      </c>
      <c r="AJ59" s="12"/>
      <c r="AK59" s="12"/>
      <c r="AL59" s="12"/>
      <c r="AM59" s="12">
        <v>2803.9</v>
      </c>
      <c r="AN59" s="12">
        <v>0</v>
      </c>
      <c r="AO59" s="12">
        <v>0</v>
      </c>
      <c r="AP59" s="12">
        <v>0</v>
      </c>
      <c r="AQ59" s="10" t="s">
        <v>122</v>
      </c>
    </row>
    <row r="60" spans="1:43" ht="119.25" customHeight="1">
      <c r="A60" s="10" t="s">
        <v>123</v>
      </c>
      <c r="B60" s="10" t="s">
        <v>124</v>
      </c>
      <c r="C60" s="11" t="s">
        <v>121</v>
      </c>
      <c r="D60" s="11" t="s">
        <v>24</v>
      </c>
      <c r="E60" s="11" t="s">
        <v>125</v>
      </c>
      <c r="F60" s="11"/>
      <c r="G60" s="11"/>
      <c r="H60" s="11"/>
      <c r="I60" s="11"/>
      <c r="J60" s="11"/>
      <c r="K60" s="11"/>
      <c r="L60" s="11"/>
      <c r="M60" s="11"/>
      <c r="N60" s="11"/>
      <c r="O60" s="11"/>
      <c r="P60" s="11"/>
      <c r="Q60" s="11"/>
      <c r="R60" s="11"/>
      <c r="S60" s="11"/>
      <c r="T60" s="11" t="s">
        <v>126</v>
      </c>
      <c r="U60" s="12">
        <v>5072.3</v>
      </c>
      <c r="V60" s="12">
        <v>0</v>
      </c>
      <c r="W60" s="12">
        <v>0</v>
      </c>
      <c r="X60" s="12">
        <v>0</v>
      </c>
      <c r="Y60" s="13"/>
      <c r="Z60" s="13"/>
      <c r="AA60" s="13"/>
      <c r="AB60" s="13"/>
      <c r="AC60" s="13"/>
      <c r="AD60" s="13"/>
      <c r="AE60" s="13"/>
      <c r="AF60" s="13"/>
      <c r="AG60" s="13"/>
      <c r="AH60" s="13"/>
      <c r="AI60" s="12">
        <v>2803.9</v>
      </c>
      <c r="AJ60" s="12"/>
      <c r="AK60" s="12"/>
      <c r="AL60" s="12"/>
      <c r="AM60" s="12">
        <v>2803.9</v>
      </c>
      <c r="AN60" s="12">
        <v>0</v>
      </c>
      <c r="AO60" s="12">
        <v>0</v>
      </c>
      <c r="AP60" s="12">
        <v>0</v>
      </c>
      <c r="AQ60" s="10" t="s">
        <v>123</v>
      </c>
    </row>
    <row r="61" spans="1:43" ht="104.25" customHeight="1">
      <c r="A61" s="10"/>
      <c r="B61" s="10" t="s">
        <v>154</v>
      </c>
      <c r="C61" s="11" t="s">
        <v>121</v>
      </c>
      <c r="D61" s="11" t="s">
        <v>24</v>
      </c>
      <c r="E61" s="11" t="s">
        <v>155</v>
      </c>
      <c r="F61" s="11"/>
      <c r="G61" s="11"/>
      <c r="H61" s="11"/>
      <c r="I61" s="11"/>
      <c r="J61" s="11"/>
      <c r="K61" s="11"/>
      <c r="L61" s="11"/>
      <c r="M61" s="11"/>
      <c r="N61" s="11"/>
      <c r="O61" s="11"/>
      <c r="P61" s="11"/>
      <c r="Q61" s="11"/>
      <c r="R61" s="11"/>
      <c r="S61" s="11"/>
      <c r="T61" s="11" t="s">
        <v>126</v>
      </c>
      <c r="U61" s="12">
        <v>108.4</v>
      </c>
      <c r="V61" s="12"/>
      <c r="W61" s="12"/>
      <c r="X61" s="12"/>
      <c r="Y61" s="13"/>
      <c r="Z61" s="13"/>
      <c r="AA61" s="13"/>
      <c r="AB61" s="13"/>
      <c r="AC61" s="13"/>
      <c r="AD61" s="13"/>
      <c r="AE61" s="13"/>
      <c r="AF61" s="13"/>
      <c r="AG61" s="13"/>
      <c r="AH61" s="13"/>
      <c r="AI61" s="12">
        <v>0</v>
      </c>
      <c r="AJ61" s="12"/>
      <c r="AK61" s="12"/>
      <c r="AL61" s="12"/>
      <c r="AM61" s="12">
        <v>0</v>
      </c>
      <c r="AN61" s="12"/>
      <c r="AO61" s="12"/>
      <c r="AP61" s="12"/>
      <c r="AQ61" s="10"/>
    </row>
    <row r="62" spans="1:43" ht="17.100000000000001" customHeight="1">
      <c r="A62" s="6" t="s">
        <v>127</v>
      </c>
      <c r="B62" s="6" t="s">
        <v>127</v>
      </c>
      <c r="C62" s="4" t="s">
        <v>83</v>
      </c>
      <c r="D62" s="4" t="s">
        <v>25</v>
      </c>
      <c r="E62" s="4"/>
      <c r="F62" s="4"/>
      <c r="G62" s="4"/>
      <c r="H62" s="4"/>
      <c r="I62" s="4"/>
      <c r="J62" s="4"/>
      <c r="K62" s="4"/>
      <c r="L62" s="4"/>
      <c r="M62" s="4"/>
      <c r="N62" s="4"/>
      <c r="O62" s="4"/>
      <c r="P62" s="4"/>
      <c r="Q62" s="4"/>
      <c r="R62" s="4"/>
      <c r="S62" s="4"/>
      <c r="T62" s="4"/>
      <c r="U62" s="7">
        <v>77</v>
      </c>
      <c r="V62" s="7">
        <v>0</v>
      </c>
      <c r="W62" s="7">
        <v>0</v>
      </c>
      <c r="X62" s="7">
        <v>0</v>
      </c>
      <c r="Y62" s="8"/>
      <c r="Z62" s="8"/>
      <c r="AA62" s="8"/>
      <c r="AB62" s="8"/>
      <c r="AC62" s="8"/>
      <c r="AD62" s="8"/>
      <c r="AE62" s="8"/>
      <c r="AF62" s="8"/>
      <c r="AG62" s="8"/>
      <c r="AH62" s="8"/>
      <c r="AI62" s="7">
        <v>77</v>
      </c>
      <c r="AJ62" s="7"/>
      <c r="AK62" s="7"/>
      <c r="AL62" s="7"/>
      <c r="AM62" s="7">
        <v>77</v>
      </c>
      <c r="AN62" s="9">
        <v>0</v>
      </c>
      <c r="AO62" s="9">
        <v>0</v>
      </c>
      <c r="AP62" s="9">
        <v>0</v>
      </c>
      <c r="AQ62" s="6" t="s">
        <v>127</v>
      </c>
    </row>
    <row r="63" spans="1:43" ht="17.100000000000001" customHeight="1">
      <c r="A63" s="10" t="s">
        <v>128</v>
      </c>
      <c r="B63" s="10" t="s">
        <v>128</v>
      </c>
      <c r="C63" s="11" t="s">
        <v>83</v>
      </c>
      <c r="D63" s="11" t="s">
        <v>24</v>
      </c>
      <c r="E63" s="11"/>
      <c r="F63" s="11"/>
      <c r="G63" s="11"/>
      <c r="H63" s="11"/>
      <c r="I63" s="11"/>
      <c r="J63" s="11"/>
      <c r="K63" s="11"/>
      <c r="L63" s="11"/>
      <c r="M63" s="11"/>
      <c r="N63" s="11"/>
      <c r="O63" s="11"/>
      <c r="P63" s="11"/>
      <c r="Q63" s="11"/>
      <c r="R63" s="11"/>
      <c r="S63" s="11"/>
      <c r="T63" s="11"/>
      <c r="U63" s="12">
        <v>77</v>
      </c>
      <c r="V63" s="12">
        <v>0</v>
      </c>
      <c r="W63" s="12">
        <v>0</v>
      </c>
      <c r="X63" s="12">
        <v>0</v>
      </c>
      <c r="Y63" s="13"/>
      <c r="Z63" s="13"/>
      <c r="AA63" s="13"/>
      <c r="AB63" s="13"/>
      <c r="AC63" s="13"/>
      <c r="AD63" s="13"/>
      <c r="AE63" s="13"/>
      <c r="AF63" s="13"/>
      <c r="AG63" s="13"/>
      <c r="AH63" s="13"/>
      <c r="AI63" s="12">
        <v>77</v>
      </c>
      <c r="AJ63" s="12"/>
      <c r="AK63" s="12"/>
      <c r="AL63" s="12"/>
      <c r="AM63" s="12">
        <v>77</v>
      </c>
      <c r="AN63" s="12">
        <v>0</v>
      </c>
      <c r="AO63" s="12">
        <v>0</v>
      </c>
      <c r="AP63" s="12">
        <v>0</v>
      </c>
      <c r="AQ63" s="10" t="s">
        <v>128</v>
      </c>
    </row>
    <row r="64" spans="1:43" ht="162" customHeight="1">
      <c r="A64" s="10" t="s">
        <v>129</v>
      </c>
      <c r="B64" s="14" t="s">
        <v>130</v>
      </c>
      <c r="C64" s="11" t="s">
        <v>83</v>
      </c>
      <c r="D64" s="11" t="s">
        <v>24</v>
      </c>
      <c r="E64" s="11" t="s">
        <v>131</v>
      </c>
      <c r="F64" s="11"/>
      <c r="G64" s="11"/>
      <c r="H64" s="11"/>
      <c r="I64" s="11"/>
      <c r="J64" s="11"/>
      <c r="K64" s="11"/>
      <c r="L64" s="11"/>
      <c r="M64" s="11"/>
      <c r="N64" s="11"/>
      <c r="O64" s="11"/>
      <c r="P64" s="11"/>
      <c r="Q64" s="11"/>
      <c r="R64" s="11"/>
      <c r="S64" s="11"/>
      <c r="T64" s="11" t="s">
        <v>132</v>
      </c>
      <c r="U64" s="12">
        <v>77</v>
      </c>
      <c r="V64" s="12">
        <v>0</v>
      </c>
      <c r="W64" s="12">
        <v>0</v>
      </c>
      <c r="X64" s="12">
        <v>0</v>
      </c>
      <c r="Y64" s="13"/>
      <c r="Z64" s="13"/>
      <c r="AA64" s="13"/>
      <c r="AB64" s="13"/>
      <c r="AC64" s="13"/>
      <c r="AD64" s="13"/>
      <c r="AE64" s="13"/>
      <c r="AF64" s="13"/>
      <c r="AG64" s="13"/>
      <c r="AH64" s="13"/>
      <c r="AI64" s="12">
        <v>77</v>
      </c>
      <c r="AJ64" s="12"/>
      <c r="AK64" s="12"/>
      <c r="AL64" s="12"/>
      <c r="AM64" s="12">
        <v>77</v>
      </c>
      <c r="AN64" s="12">
        <v>0</v>
      </c>
      <c r="AO64" s="12">
        <v>0</v>
      </c>
      <c r="AP64" s="12">
        <v>0</v>
      </c>
      <c r="AQ64" s="10" t="s">
        <v>129</v>
      </c>
    </row>
    <row r="65" spans="1:43" ht="17.100000000000001" customHeight="1">
      <c r="A65" s="6" t="s">
        <v>133</v>
      </c>
      <c r="B65" s="6" t="s">
        <v>133</v>
      </c>
      <c r="C65" s="4" t="s">
        <v>54</v>
      </c>
      <c r="D65" s="4" t="s">
        <v>25</v>
      </c>
      <c r="E65" s="4"/>
      <c r="F65" s="4"/>
      <c r="G65" s="4"/>
      <c r="H65" s="4"/>
      <c r="I65" s="4"/>
      <c r="J65" s="4"/>
      <c r="K65" s="4"/>
      <c r="L65" s="4"/>
      <c r="M65" s="4"/>
      <c r="N65" s="4"/>
      <c r="O65" s="4"/>
      <c r="P65" s="4"/>
      <c r="Q65" s="4"/>
      <c r="R65" s="4"/>
      <c r="S65" s="4"/>
      <c r="T65" s="4"/>
      <c r="U65" s="7">
        <f>U66</f>
        <v>30</v>
      </c>
      <c r="V65" s="7">
        <v>0</v>
      </c>
      <c r="W65" s="7">
        <v>0</v>
      </c>
      <c r="X65" s="7">
        <v>0</v>
      </c>
      <c r="Y65" s="8"/>
      <c r="Z65" s="8"/>
      <c r="AA65" s="8"/>
      <c r="AB65" s="8"/>
      <c r="AC65" s="8"/>
      <c r="AD65" s="8"/>
      <c r="AE65" s="8"/>
      <c r="AF65" s="8"/>
      <c r="AG65" s="8"/>
      <c r="AH65" s="8"/>
      <c r="AI65" s="7">
        <f>AI66</f>
        <v>50</v>
      </c>
      <c r="AJ65" s="7"/>
      <c r="AK65" s="7"/>
      <c r="AL65" s="7"/>
      <c r="AM65" s="7">
        <f>AM66</f>
        <v>20</v>
      </c>
      <c r="AN65" s="9">
        <v>0</v>
      </c>
      <c r="AO65" s="9">
        <v>0</v>
      </c>
      <c r="AP65" s="9">
        <v>0</v>
      </c>
      <c r="AQ65" s="6" t="s">
        <v>133</v>
      </c>
    </row>
    <row r="66" spans="1:43" ht="17.100000000000001" customHeight="1">
      <c r="A66" s="10" t="s">
        <v>134</v>
      </c>
      <c r="B66" s="10" t="s">
        <v>134</v>
      </c>
      <c r="C66" s="11" t="s">
        <v>54</v>
      </c>
      <c r="D66" s="11" t="s">
        <v>24</v>
      </c>
      <c r="E66" s="11"/>
      <c r="F66" s="11"/>
      <c r="G66" s="11"/>
      <c r="H66" s="11"/>
      <c r="I66" s="11"/>
      <c r="J66" s="11"/>
      <c r="K66" s="11"/>
      <c r="L66" s="11"/>
      <c r="M66" s="11"/>
      <c r="N66" s="11"/>
      <c r="O66" s="11"/>
      <c r="P66" s="11"/>
      <c r="Q66" s="11"/>
      <c r="R66" s="11"/>
      <c r="S66" s="11"/>
      <c r="T66" s="11"/>
      <c r="U66" s="12">
        <f>U67</f>
        <v>30</v>
      </c>
      <c r="V66" s="12">
        <v>0</v>
      </c>
      <c r="W66" s="12">
        <v>0</v>
      </c>
      <c r="X66" s="12">
        <v>0</v>
      </c>
      <c r="Y66" s="13"/>
      <c r="Z66" s="13"/>
      <c r="AA66" s="13"/>
      <c r="AB66" s="13"/>
      <c r="AC66" s="13"/>
      <c r="AD66" s="13"/>
      <c r="AE66" s="13"/>
      <c r="AF66" s="13"/>
      <c r="AG66" s="13"/>
      <c r="AH66" s="13"/>
      <c r="AI66" s="12">
        <f>AI67</f>
        <v>50</v>
      </c>
      <c r="AJ66" s="12"/>
      <c r="AK66" s="12"/>
      <c r="AL66" s="12"/>
      <c r="AM66" s="12">
        <f>AM67</f>
        <v>20</v>
      </c>
      <c r="AN66" s="12">
        <v>0</v>
      </c>
      <c r="AO66" s="12">
        <v>0</v>
      </c>
      <c r="AP66" s="12">
        <v>0</v>
      </c>
      <c r="AQ66" s="10" t="s">
        <v>134</v>
      </c>
    </row>
    <row r="67" spans="1:43" ht="117.75" customHeight="1">
      <c r="A67" s="10" t="s">
        <v>135</v>
      </c>
      <c r="B67" s="14" t="s">
        <v>136</v>
      </c>
      <c r="C67" s="11" t="s">
        <v>54</v>
      </c>
      <c r="D67" s="11" t="s">
        <v>24</v>
      </c>
      <c r="E67" s="11" t="s">
        <v>137</v>
      </c>
      <c r="F67" s="11"/>
      <c r="G67" s="11"/>
      <c r="H67" s="11"/>
      <c r="I67" s="11"/>
      <c r="J67" s="11"/>
      <c r="K67" s="11"/>
      <c r="L67" s="11"/>
      <c r="M67" s="11"/>
      <c r="N67" s="11"/>
      <c r="O67" s="11"/>
      <c r="P67" s="11"/>
      <c r="Q67" s="11"/>
      <c r="R67" s="11"/>
      <c r="S67" s="11"/>
      <c r="T67" s="11" t="s">
        <v>35</v>
      </c>
      <c r="U67" s="12">
        <v>30</v>
      </c>
      <c r="V67" s="12">
        <v>0</v>
      </c>
      <c r="W67" s="12">
        <v>0</v>
      </c>
      <c r="X67" s="12">
        <v>0</v>
      </c>
      <c r="Y67" s="13"/>
      <c r="Z67" s="13"/>
      <c r="AA67" s="13"/>
      <c r="AB67" s="13"/>
      <c r="AC67" s="13"/>
      <c r="AD67" s="13"/>
      <c r="AE67" s="13"/>
      <c r="AF67" s="13"/>
      <c r="AG67" s="13"/>
      <c r="AH67" s="13"/>
      <c r="AI67" s="12">
        <v>50</v>
      </c>
      <c r="AJ67" s="12"/>
      <c r="AK67" s="12"/>
      <c r="AL67" s="12"/>
      <c r="AM67" s="12">
        <v>20</v>
      </c>
      <c r="AN67" s="12">
        <v>0</v>
      </c>
      <c r="AO67" s="12">
        <v>0</v>
      </c>
      <c r="AP67" s="12">
        <v>0</v>
      </c>
      <c r="AQ67" s="10" t="s">
        <v>135</v>
      </c>
    </row>
    <row r="68" spans="1:43" ht="17.100000000000001" customHeight="1">
      <c r="A68" s="6" t="s">
        <v>138</v>
      </c>
      <c r="B68" s="6" t="s">
        <v>138</v>
      </c>
      <c r="C68" s="4"/>
      <c r="D68" s="4"/>
      <c r="E68" s="4"/>
      <c r="F68" s="4"/>
      <c r="G68" s="4"/>
      <c r="H68" s="4"/>
      <c r="I68" s="4"/>
      <c r="J68" s="4"/>
      <c r="K68" s="4"/>
      <c r="L68" s="4"/>
      <c r="M68" s="4"/>
      <c r="N68" s="4"/>
      <c r="O68" s="4"/>
      <c r="P68" s="4"/>
      <c r="Q68" s="4"/>
      <c r="R68" s="4"/>
      <c r="S68" s="4"/>
      <c r="T68" s="4"/>
      <c r="U68" s="9">
        <f>U65+U62+U58+U56+U46+U40+U37+U27+U25+U23+U16</f>
        <v>77441.899999999994</v>
      </c>
      <c r="V68" s="9">
        <v>0</v>
      </c>
      <c r="W68" s="9">
        <v>0</v>
      </c>
      <c r="X68" s="9">
        <v>0</v>
      </c>
      <c r="Y68" s="20"/>
      <c r="Z68" s="20"/>
      <c r="AA68" s="20"/>
      <c r="AB68" s="20"/>
      <c r="AC68" s="20"/>
      <c r="AD68" s="20"/>
      <c r="AE68" s="20"/>
      <c r="AF68" s="20"/>
      <c r="AG68" s="20"/>
      <c r="AH68" s="20"/>
      <c r="AI68" s="9">
        <f>AI65+AI62+AI58+AI56+AI46+AI40+AI37+AI27+AI25+AI23+AI16</f>
        <v>13245.7</v>
      </c>
      <c r="AJ68" s="9">
        <v>0</v>
      </c>
      <c r="AK68" s="9">
        <v>0</v>
      </c>
      <c r="AL68" s="9">
        <v>0</v>
      </c>
      <c r="AM68" s="9">
        <f>AM65+AM62+AM58+AM56+AM40+AM37+AM27+AM25+AM23+AM16+AM46</f>
        <v>12827.400000000001</v>
      </c>
      <c r="AN68" s="9">
        <v>0</v>
      </c>
      <c r="AO68" s="9">
        <v>0</v>
      </c>
      <c r="AP68" s="9">
        <v>0</v>
      </c>
      <c r="AQ68" s="6" t="s">
        <v>138</v>
      </c>
    </row>
    <row r="69" spans="1:43" ht="15" customHeight="1"/>
    <row r="70" spans="1:43" ht="15" customHeight="1">
      <c r="B70" s="21" t="s">
        <v>139</v>
      </c>
      <c r="C70" s="21"/>
      <c r="D70" s="22"/>
      <c r="E70" s="23"/>
      <c r="F70" s="23"/>
      <c r="G70" s="23"/>
      <c r="H70" s="23"/>
      <c r="I70" s="23"/>
      <c r="J70" s="23"/>
      <c r="K70" s="23"/>
      <c r="L70" s="23"/>
      <c r="M70" s="23"/>
      <c r="N70" s="23"/>
      <c r="O70" s="23"/>
      <c r="P70" s="23"/>
      <c r="Q70" s="23"/>
      <c r="R70" s="23"/>
      <c r="S70" s="23"/>
      <c r="T70" s="23"/>
    </row>
    <row r="71" spans="1:43" ht="18" customHeight="1">
      <c r="B71" s="30" t="s">
        <v>144</v>
      </c>
      <c r="C71" s="24"/>
      <c r="D71" s="22"/>
      <c r="E71" s="23"/>
      <c r="F71" s="23"/>
      <c r="G71" s="23"/>
      <c r="H71" s="23"/>
      <c r="I71" s="23"/>
      <c r="J71" s="23"/>
      <c r="K71" s="23"/>
      <c r="L71" s="23"/>
      <c r="M71" s="23"/>
      <c r="N71" s="23"/>
      <c r="O71" s="23"/>
      <c r="P71" s="23"/>
      <c r="Q71" s="23"/>
      <c r="R71" s="23"/>
      <c r="S71" s="23"/>
      <c r="T71" s="23"/>
    </row>
  </sheetData>
  <mergeCells count="37">
    <mergeCell ref="AI1:AM1"/>
    <mergeCell ref="E2:AM2"/>
    <mergeCell ref="E4:AM4"/>
    <mergeCell ref="E5:AM5"/>
    <mergeCell ref="E6:AM6"/>
    <mergeCell ref="C3:AM3"/>
    <mergeCell ref="E7:AM7"/>
    <mergeCell ref="B9:AQ11"/>
    <mergeCell ref="A12:A13"/>
    <mergeCell ref="B12:B13"/>
    <mergeCell ref="C12:C13"/>
    <mergeCell ref="D12:D13"/>
    <mergeCell ref="E12:S13"/>
    <mergeCell ref="T12:T13"/>
    <mergeCell ref="U12:U13"/>
    <mergeCell ref="V12:V13"/>
    <mergeCell ref="W12:W13"/>
    <mergeCell ref="X12:X13"/>
    <mergeCell ref="Y12:Y13"/>
    <mergeCell ref="Z12:Z13"/>
    <mergeCell ref="AA12:AA13"/>
    <mergeCell ref="AB12:AB13"/>
    <mergeCell ref="AC12:AC13"/>
    <mergeCell ref="AD12:AD13"/>
    <mergeCell ref="AE12:AE13"/>
    <mergeCell ref="AF12:AF13"/>
    <mergeCell ref="AG12:AG13"/>
    <mergeCell ref="AH12:AH13"/>
    <mergeCell ref="AI12:AI13"/>
    <mergeCell ref="AJ12:AJ13"/>
    <mergeCell ref="AK12:AK13"/>
    <mergeCell ref="AL12:AL13"/>
    <mergeCell ref="AM12:AM13"/>
    <mergeCell ref="AN12:AN13"/>
    <mergeCell ref="AO12:AO13"/>
    <mergeCell ref="AP12:AP13"/>
    <mergeCell ref="AQ12:AQ13"/>
  </mergeCells>
  <pageMargins left="0.39374999999999999" right="0.39374999999999999" top="0.59027777777777801" bottom="0.59027777777777801" header="0.51180555555555496" footer="0.51180555555555496"/>
  <pageSetup paperSize="9" scale="55" firstPageNumber="0" fitToHeight="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Normal.dotm</Template>
  <TotalTime>1</TotalTime>
  <Application>LibreOffice/6.0.2.1$Windows_X86_64 LibreOffice_project/f7f06a8f319e4b62f9bc5095aa112a65d2f3ac89</Application>
  <DocSecurity>0</DocSecurity>
  <ScaleCrop>false</ScaleCrop>
  <HeadingPairs>
    <vt:vector size="2" baseType="variant">
      <vt:variant>
        <vt:lpstr>Листы</vt:lpstr>
      </vt:variant>
      <vt:variant>
        <vt:i4>1</vt:i4>
      </vt:variant>
    </vt:vector>
  </HeadingPairs>
  <TitlesOfParts>
    <vt:vector size="1" baseType="lpstr">
      <vt:lpstr>Все года</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USER</cp:lastModifiedBy>
  <cp:revision>1</cp:revision>
  <cp:lastPrinted>2023-09-22T05:50:01Z</cp:lastPrinted>
  <dcterms:modified xsi:type="dcterms:W3CDTF">2023-09-22T05:50:54Z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